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 A. GARCIA LUNA\Downloads\"/>
    </mc:Choice>
  </mc:AlternateContent>
  <xr:revisionPtr revIDLastSave="0" documentId="13_ncr:1_{E0F44FD1-8B05-47C5-86AE-A22AD50BE5EE}" xr6:coauthVersionLast="47" xr6:coauthVersionMax="47" xr10:uidLastSave="{00000000-0000-0000-0000-000000000000}"/>
  <bookViews>
    <workbookView xWindow="-28920" yWindow="-1485" windowWidth="29040" windowHeight="15720" xr2:uid="{00000000-000D-0000-FFFF-FFFF00000000}"/>
  </bookViews>
  <sheets>
    <sheet name="OCTUBRE-DICIEMBRE 23" sheetId="9" r:id="rId1"/>
    <sheet name="OCTUBRE 2023" sheetId="8" r:id="rId2"/>
    <sheet name="NOVIEMBRE 2023" sheetId="7" r:id="rId3"/>
    <sheet name="DICIEMBRE 2023" sheetId="4" r:id="rId4"/>
    <sheet name="Productos Financieros 2023" sheetId="10" r:id="rId5"/>
  </sheets>
  <definedNames>
    <definedName name="_xlnm._FilterDatabase" localSheetId="3" hidden="1">'DICIEMBRE 2023'!$A$6:$H$576</definedName>
    <definedName name="_xlnm._FilterDatabase" localSheetId="2" hidden="1">'NOVIEMBRE 2023'!$A$6:$H$576</definedName>
    <definedName name="_xlnm._FilterDatabase" localSheetId="1" hidden="1">'OCTUBRE 2023'!$A$6:$H$6</definedName>
    <definedName name="_xlnm._FilterDatabase" localSheetId="0" hidden="1">'OCTUBRE-DICIEMBRE 23'!$A$6:$H$576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7" i="9"/>
  <c r="H576" i="10" l="1"/>
  <c r="E576" i="10"/>
  <c r="H575" i="10"/>
  <c r="E575" i="10"/>
  <c r="H574" i="10"/>
  <c r="E574" i="10"/>
  <c r="H573" i="10"/>
  <c r="E573" i="10"/>
  <c r="H572" i="10"/>
  <c r="E572" i="10"/>
  <c r="H571" i="10"/>
  <c r="E571" i="10"/>
  <c r="H570" i="10"/>
  <c r="E570" i="10"/>
  <c r="H569" i="10"/>
  <c r="E569" i="10"/>
  <c r="H568" i="10"/>
  <c r="E568" i="10"/>
  <c r="H567" i="10"/>
  <c r="E567" i="10"/>
  <c r="H566" i="10"/>
  <c r="E566" i="10"/>
  <c r="H565" i="10"/>
  <c r="E565" i="10"/>
  <c r="H564" i="10"/>
  <c r="E564" i="10"/>
  <c r="H563" i="10"/>
  <c r="E563" i="10"/>
  <c r="H562" i="10"/>
  <c r="E562" i="10"/>
  <c r="H561" i="10"/>
  <c r="E561" i="10"/>
  <c r="H560" i="10"/>
  <c r="E560" i="10"/>
  <c r="H559" i="10"/>
  <c r="E559" i="10"/>
  <c r="H558" i="10"/>
  <c r="E558" i="10"/>
  <c r="H557" i="10"/>
  <c r="E557" i="10"/>
  <c r="H556" i="10"/>
  <c r="E556" i="10"/>
  <c r="H555" i="10"/>
  <c r="E555" i="10"/>
  <c r="H554" i="10"/>
  <c r="E554" i="10"/>
  <c r="H553" i="10"/>
  <c r="E553" i="10"/>
  <c r="H552" i="10"/>
  <c r="E552" i="10"/>
  <c r="H551" i="10"/>
  <c r="E551" i="10"/>
  <c r="H550" i="10"/>
  <c r="E550" i="10"/>
  <c r="H549" i="10"/>
  <c r="E549" i="10"/>
  <c r="H548" i="10"/>
  <c r="E548" i="10"/>
  <c r="H547" i="10"/>
  <c r="E547" i="10"/>
  <c r="H546" i="10"/>
  <c r="E546" i="10"/>
  <c r="H545" i="10"/>
  <c r="E545" i="10"/>
  <c r="H544" i="10"/>
  <c r="E544" i="10"/>
  <c r="H543" i="10"/>
  <c r="E543" i="10"/>
  <c r="H542" i="10"/>
  <c r="E542" i="10"/>
  <c r="H541" i="10"/>
  <c r="E541" i="10"/>
  <c r="H540" i="10"/>
  <c r="E540" i="10"/>
  <c r="H539" i="10"/>
  <c r="E539" i="10"/>
  <c r="H538" i="10"/>
  <c r="E538" i="10"/>
  <c r="H537" i="10"/>
  <c r="E537" i="10"/>
  <c r="H536" i="10"/>
  <c r="E536" i="10"/>
  <c r="H535" i="10"/>
  <c r="E535" i="10"/>
  <c r="H534" i="10"/>
  <c r="E534" i="10"/>
  <c r="H533" i="10"/>
  <c r="E533" i="10"/>
  <c r="H532" i="10"/>
  <c r="E532" i="10"/>
  <c r="H531" i="10"/>
  <c r="E531" i="10"/>
  <c r="H530" i="10"/>
  <c r="E530" i="10"/>
  <c r="H529" i="10"/>
  <c r="E529" i="10"/>
  <c r="H528" i="10"/>
  <c r="E528" i="10"/>
  <c r="H527" i="10"/>
  <c r="E527" i="10"/>
  <c r="H526" i="10"/>
  <c r="E526" i="10"/>
  <c r="H525" i="10"/>
  <c r="E525" i="10"/>
  <c r="H524" i="10"/>
  <c r="E524" i="10"/>
  <c r="H523" i="10"/>
  <c r="E523" i="10"/>
  <c r="H522" i="10"/>
  <c r="E522" i="10"/>
  <c r="H521" i="10"/>
  <c r="E521" i="10"/>
  <c r="H520" i="10"/>
  <c r="E520" i="10"/>
  <c r="H519" i="10"/>
  <c r="E519" i="10"/>
  <c r="H518" i="10"/>
  <c r="E518" i="10"/>
  <c r="H517" i="10"/>
  <c r="E517" i="10"/>
  <c r="H516" i="10"/>
  <c r="E516" i="10"/>
  <c r="H515" i="10"/>
  <c r="E515" i="10"/>
  <c r="H514" i="10"/>
  <c r="E514" i="10"/>
  <c r="H513" i="10"/>
  <c r="E513" i="10"/>
  <c r="H512" i="10"/>
  <c r="E512" i="10"/>
  <c r="H511" i="10"/>
  <c r="E511" i="10"/>
  <c r="H510" i="10"/>
  <c r="E510" i="10"/>
  <c r="H509" i="10"/>
  <c r="E509" i="10"/>
  <c r="H508" i="10"/>
  <c r="E508" i="10"/>
  <c r="H507" i="10"/>
  <c r="E507" i="10"/>
  <c r="H506" i="10"/>
  <c r="E506" i="10"/>
  <c r="H505" i="10"/>
  <c r="E505" i="10"/>
  <c r="H504" i="10"/>
  <c r="E504" i="10"/>
  <c r="H503" i="10"/>
  <c r="E503" i="10"/>
  <c r="H502" i="10"/>
  <c r="E502" i="10"/>
  <c r="H501" i="10"/>
  <c r="E501" i="10"/>
  <c r="H500" i="10"/>
  <c r="E500" i="10"/>
  <c r="H499" i="10"/>
  <c r="E499" i="10"/>
  <c r="H498" i="10"/>
  <c r="E498" i="10"/>
  <c r="H497" i="10"/>
  <c r="E497" i="10"/>
  <c r="H496" i="10"/>
  <c r="E496" i="10"/>
  <c r="H495" i="10"/>
  <c r="E495" i="10"/>
  <c r="H494" i="10"/>
  <c r="E494" i="10"/>
  <c r="H493" i="10"/>
  <c r="E493" i="10"/>
  <c r="H492" i="10"/>
  <c r="E492" i="10"/>
  <c r="H491" i="10"/>
  <c r="E491" i="10"/>
  <c r="H490" i="10"/>
  <c r="E490" i="10"/>
  <c r="H489" i="10"/>
  <c r="E489" i="10"/>
  <c r="H488" i="10"/>
  <c r="E488" i="10"/>
  <c r="H487" i="10"/>
  <c r="E487" i="10"/>
  <c r="H486" i="10"/>
  <c r="E486" i="10"/>
  <c r="H485" i="10"/>
  <c r="E485" i="10"/>
  <c r="H484" i="10"/>
  <c r="E484" i="10"/>
  <c r="H483" i="10"/>
  <c r="E483" i="10"/>
  <c r="H482" i="10"/>
  <c r="E482" i="10"/>
  <c r="H481" i="10"/>
  <c r="E481" i="10"/>
  <c r="H480" i="10"/>
  <c r="E480" i="10"/>
  <c r="H479" i="10"/>
  <c r="E479" i="10"/>
  <c r="H478" i="10"/>
  <c r="E478" i="10"/>
  <c r="H477" i="10"/>
  <c r="E477" i="10"/>
  <c r="H476" i="10"/>
  <c r="E476" i="10"/>
  <c r="H475" i="10"/>
  <c r="E475" i="10"/>
  <c r="H474" i="10"/>
  <c r="E474" i="10"/>
  <c r="H473" i="10"/>
  <c r="E473" i="10"/>
  <c r="H472" i="10"/>
  <c r="E472" i="10"/>
  <c r="H471" i="10"/>
  <c r="E471" i="10"/>
  <c r="H470" i="10"/>
  <c r="E470" i="10"/>
  <c r="H469" i="10"/>
  <c r="E469" i="10"/>
  <c r="H468" i="10"/>
  <c r="E468" i="10"/>
  <c r="H467" i="10"/>
  <c r="E467" i="10"/>
  <c r="H466" i="10"/>
  <c r="E466" i="10"/>
  <c r="H465" i="10"/>
  <c r="E465" i="10"/>
  <c r="H464" i="10"/>
  <c r="E464" i="10"/>
  <c r="H463" i="10"/>
  <c r="E463" i="10"/>
  <c r="H462" i="10"/>
  <c r="E462" i="10"/>
  <c r="H461" i="10"/>
  <c r="E461" i="10"/>
  <c r="H460" i="10"/>
  <c r="E460" i="10"/>
  <c r="H459" i="10"/>
  <c r="E459" i="10"/>
  <c r="H458" i="10"/>
  <c r="E458" i="10"/>
  <c r="H457" i="10"/>
  <c r="E457" i="10"/>
  <c r="H456" i="10"/>
  <c r="E456" i="10"/>
  <c r="H455" i="10"/>
  <c r="E455" i="10"/>
  <c r="H454" i="10"/>
  <c r="E454" i="10"/>
  <c r="H453" i="10"/>
  <c r="E453" i="10"/>
  <c r="H452" i="10"/>
  <c r="E452" i="10"/>
  <c r="H451" i="10"/>
  <c r="E451" i="10"/>
  <c r="H450" i="10"/>
  <c r="E450" i="10"/>
  <c r="H449" i="10"/>
  <c r="E449" i="10"/>
  <c r="H448" i="10"/>
  <c r="E448" i="10"/>
  <c r="H447" i="10"/>
  <c r="E447" i="10"/>
  <c r="H446" i="10"/>
  <c r="E446" i="10"/>
  <c r="H445" i="10"/>
  <c r="E445" i="10"/>
  <c r="H444" i="10"/>
  <c r="E444" i="10"/>
  <c r="H443" i="10"/>
  <c r="E443" i="10"/>
  <c r="H442" i="10"/>
  <c r="E442" i="10"/>
  <c r="H441" i="10"/>
  <c r="E441" i="10"/>
  <c r="H440" i="10"/>
  <c r="E440" i="10"/>
  <c r="H439" i="10"/>
  <c r="E439" i="10"/>
  <c r="H438" i="10"/>
  <c r="E438" i="10"/>
  <c r="H437" i="10"/>
  <c r="E437" i="10"/>
  <c r="H436" i="10"/>
  <c r="E436" i="10"/>
  <c r="H435" i="10"/>
  <c r="E435" i="10"/>
  <c r="H434" i="10"/>
  <c r="E434" i="10"/>
  <c r="H433" i="10"/>
  <c r="E433" i="10"/>
  <c r="H432" i="10"/>
  <c r="E432" i="10"/>
  <c r="H431" i="10"/>
  <c r="E431" i="10"/>
  <c r="H430" i="10"/>
  <c r="E430" i="10"/>
  <c r="H429" i="10"/>
  <c r="E429" i="10"/>
  <c r="H428" i="10"/>
  <c r="E428" i="10"/>
  <c r="H427" i="10"/>
  <c r="E427" i="10"/>
  <c r="H426" i="10"/>
  <c r="E426" i="10"/>
  <c r="H425" i="10"/>
  <c r="E425" i="10"/>
  <c r="H424" i="10"/>
  <c r="E424" i="10"/>
  <c r="H423" i="10"/>
  <c r="E423" i="10"/>
  <c r="H422" i="10"/>
  <c r="E422" i="10"/>
  <c r="H421" i="10"/>
  <c r="E421" i="10"/>
  <c r="H420" i="10"/>
  <c r="E420" i="10"/>
  <c r="H419" i="10"/>
  <c r="E419" i="10"/>
  <c r="H418" i="10"/>
  <c r="E418" i="10"/>
  <c r="H417" i="10"/>
  <c r="E417" i="10"/>
  <c r="H416" i="10"/>
  <c r="E416" i="10"/>
  <c r="H415" i="10"/>
  <c r="E415" i="10"/>
  <c r="H414" i="10"/>
  <c r="E414" i="10"/>
  <c r="H413" i="10"/>
  <c r="E413" i="10"/>
  <c r="H412" i="10"/>
  <c r="E412" i="10"/>
  <c r="H411" i="10"/>
  <c r="E411" i="10"/>
  <c r="H410" i="10"/>
  <c r="E410" i="10"/>
  <c r="H409" i="10"/>
  <c r="E409" i="10"/>
  <c r="H408" i="10"/>
  <c r="E408" i="10"/>
  <c r="H407" i="10"/>
  <c r="E407" i="10"/>
  <c r="H406" i="10"/>
  <c r="E406" i="10"/>
  <c r="H405" i="10"/>
  <c r="E405" i="10"/>
  <c r="H404" i="10"/>
  <c r="E404" i="10"/>
  <c r="H403" i="10"/>
  <c r="E403" i="10"/>
  <c r="H402" i="10"/>
  <c r="E402" i="10"/>
  <c r="H401" i="10"/>
  <c r="E401" i="10"/>
  <c r="H400" i="10"/>
  <c r="E400" i="10"/>
  <c r="H399" i="10"/>
  <c r="E399" i="10"/>
  <c r="H398" i="10"/>
  <c r="E398" i="10"/>
  <c r="H397" i="10"/>
  <c r="E397" i="10"/>
  <c r="H396" i="10"/>
  <c r="E396" i="10"/>
  <c r="H395" i="10"/>
  <c r="E395" i="10"/>
  <c r="H394" i="10"/>
  <c r="E394" i="10"/>
  <c r="H393" i="10"/>
  <c r="E393" i="10"/>
  <c r="H392" i="10"/>
  <c r="E392" i="10"/>
  <c r="H391" i="10"/>
  <c r="E391" i="10"/>
  <c r="H390" i="10"/>
  <c r="E390" i="10"/>
  <c r="H389" i="10"/>
  <c r="E389" i="10"/>
  <c r="H388" i="10"/>
  <c r="E388" i="10"/>
  <c r="H387" i="10"/>
  <c r="E387" i="10"/>
  <c r="H386" i="10"/>
  <c r="E386" i="10"/>
  <c r="H385" i="10"/>
  <c r="E385" i="10"/>
  <c r="H384" i="10"/>
  <c r="E384" i="10"/>
  <c r="H383" i="10"/>
  <c r="E383" i="10"/>
  <c r="H382" i="10"/>
  <c r="E382" i="10"/>
  <c r="H381" i="10"/>
  <c r="E381" i="10"/>
  <c r="H380" i="10"/>
  <c r="E380" i="10"/>
  <c r="H379" i="10"/>
  <c r="E379" i="10"/>
  <c r="H378" i="10"/>
  <c r="E378" i="10"/>
  <c r="H377" i="10"/>
  <c r="E377" i="10"/>
  <c r="H376" i="10"/>
  <c r="E376" i="10"/>
  <c r="H375" i="10"/>
  <c r="E375" i="10"/>
  <c r="H374" i="10"/>
  <c r="E374" i="10"/>
  <c r="H373" i="10"/>
  <c r="E373" i="10"/>
  <c r="H372" i="10"/>
  <c r="E372" i="10"/>
  <c r="H371" i="10"/>
  <c r="E371" i="10"/>
  <c r="H370" i="10"/>
  <c r="E370" i="10"/>
  <c r="H369" i="10"/>
  <c r="E369" i="10"/>
  <c r="H368" i="10"/>
  <c r="E368" i="10"/>
  <c r="H367" i="10"/>
  <c r="E367" i="10"/>
  <c r="H366" i="10"/>
  <c r="E366" i="10"/>
  <c r="H365" i="10"/>
  <c r="E365" i="10"/>
  <c r="H364" i="10"/>
  <c r="E364" i="10"/>
  <c r="H363" i="10"/>
  <c r="E363" i="10"/>
  <c r="H362" i="10"/>
  <c r="E362" i="10"/>
  <c r="H361" i="10"/>
  <c r="E361" i="10"/>
  <c r="H360" i="10"/>
  <c r="E360" i="10"/>
  <c r="H359" i="10"/>
  <c r="E359" i="10"/>
  <c r="H358" i="10"/>
  <c r="E358" i="10"/>
  <c r="H357" i="10"/>
  <c r="E357" i="10"/>
  <c r="H356" i="10"/>
  <c r="E356" i="10"/>
  <c r="H355" i="10"/>
  <c r="E355" i="10"/>
  <c r="H354" i="10"/>
  <c r="E354" i="10"/>
  <c r="H353" i="10"/>
  <c r="E353" i="10"/>
  <c r="H352" i="10"/>
  <c r="E352" i="10"/>
  <c r="H351" i="10"/>
  <c r="E351" i="10"/>
  <c r="H350" i="10"/>
  <c r="E350" i="10"/>
  <c r="H349" i="10"/>
  <c r="E349" i="10"/>
  <c r="H348" i="10"/>
  <c r="E348" i="10"/>
  <c r="H347" i="10"/>
  <c r="E347" i="10"/>
  <c r="H346" i="10"/>
  <c r="E346" i="10"/>
  <c r="H345" i="10"/>
  <c r="E345" i="10"/>
  <c r="H344" i="10"/>
  <c r="E344" i="10"/>
  <c r="H343" i="10"/>
  <c r="E343" i="10"/>
  <c r="H342" i="10"/>
  <c r="E342" i="10"/>
  <c r="H341" i="10"/>
  <c r="E341" i="10"/>
  <c r="H340" i="10"/>
  <c r="E340" i="10"/>
  <c r="H339" i="10"/>
  <c r="E339" i="10"/>
  <c r="H338" i="10"/>
  <c r="E338" i="10"/>
  <c r="H337" i="10"/>
  <c r="E337" i="10"/>
  <c r="H336" i="10"/>
  <c r="E336" i="10"/>
  <c r="H335" i="10"/>
  <c r="E335" i="10"/>
  <c r="H334" i="10"/>
  <c r="E334" i="10"/>
  <c r="H333" i="10"/>
  <c r="E333" i="10"/>
  <c r="H332" i="10"/>
  <c r="E332" i="10"/>
  <c r="H331" i="10"/>
  <c r="E331" i="10"/>
  <c r="H330" i="10"/>
  <c r="E330" i="10"/>
  <c r="H329" i="10"/>
  <c r="E329" i="10"/>
  <c r="H328" i="10"/>
  <c r="E328" i="10"/>
  <c r="H327" i="10"/>
  <c r="E327" i="10"/>
  <c r="H326" i="10"/>
  <c r="E326" i="10"/>
  <c r="H325" i="10"/>
  <c r="E325" i="10"/>
  <c r="H324" i="10"/>
  <c r="E324" i="10"/>
  <c r="H323" i="10"/>
  <c r="E323" i="10"/>
  <c r="H322" i="10"/>
  <c r="E322" i="10"/>
  <c r="H321" i="10"/>
  <c r="E321" i="10"/>
  <c r="H320" i="10"/>
  <c r="E320" i="10"/>
  <c r="H319" i="10"/>
  <c r="E319" i="10"/>
  <c r="H318" i="10"/>
  <c r="E318" i="10"/>
  <c r="H317" i="10"/>
  <c r="E317" i="10"/>
  <c r="H316" i="10"/>
  <c r="E316" i="10"/>
  <c r="H315" i="10"/>
  <c r="E315" i="10"/>
  <c r="H314" i="10"/>
  <c r="E314" i="10"/>
  <c r="H313" i="10"/>
  <c r="E313" i="10"/>
  <c r="H312" i="10"/>
  <c r="E312" i="10"/>
  <c r="H311" i="10"/>
  <c r="E311" i="10"/>
  <c r="H310" i="10"/>
  <c r="E310" i="10"/>
  <c r="H309" i="10"/>
  <c r="E309" i="10"/>
  <c r="H308" i="10"/>
  <c r="E308" i="10"/>
  <c r="H307" i="10"/>
  <c r="E307" i="10"/>
  <c r="H306" i="10"/>
  <c r="E306" i="10"/>
  <c r="H305" i="10"/>
  <c r="E305" i="10"/>
  <c r="H304" i="10"/>
  <c r="E304" i="10"/>
  <c r="H303" i="10"/>
  <c r="E303" i="10"/>
  <c r="H302" i="10"/>
  <c r="E302" i="10"/>
  <c r="H301" i="10"/>
  <c r="E301" i="10"/>
  <c r="H300" i="10"/>
  <c r="E300" i="10"/>
  <c r="H299" i="10"/>
  <c r="E299" i="10"/>
  <c r="H298" i="10"/>
  <c r="E298" i="10"/>
  <c r="H297" i="10"/>
  <c r="E297" i="10"/>
  <c r="H296" i="10"/>
  <c r="E296" i="10"/>
  <c r="H295" i="10"/>
  <c r="E295" i="10"/>
  <c r="H294" i="10"/>
  <c r="E294" i="10"/>
  <c r="H293" i="10"/>
  <c r="E293" i="10"/>
  <c r="H292" i="10"/>
  <c r="E292" i="10"/>
  <c r="H291" i="10"/>
  <c r="E291" i="10"/>
  <c r="H290" i="10"/>
  <c r="E290" i="10"/>
  <c r="H289" i="10"/>
  <c r="E289" i="10"/>
  <c r="H288" i="10"/>
  <c r="E288" i="10"/>
  <c r="H287" i="10"/>
  <c r="E287" i="10"/>
  <c r="H286" i="10"/>
  <c r="E286" i="10"/>
  <c r="H285" i="10"/>
  <c r="E285" i="10"/>
  <c r="H284" i="10"/>
  <c r="E284" i="10"/>
  <c r="H283" i="10"/>
  <c r="E283" i="10"/>
  <c r="H282" i="10"/>
  <c r="E282" i="10"/>
  <c r="H281" i="10"/>
  <c r="E281" i="10"/>
  <c r="H280" i="10"/>
  <c r="E280" i="10"/>
  <c r="H279" i="10"/>
  <c r="E279" i="10"/>
  <c r="H278" i="10"/>
  <c r="E278" i="10"/>
  <c r="H277" i="10"/>
  <c r="E277" i="10"/>
  <c r="H276" i="10"/>
  <c r="E276" i="10"/>
  <c r="H275" i="10"/>
  <c r="E275" i="10"/>
  <c r="H274" i="10"/>
  <c r="E274" i="10"/>
  <c r="H273" i="10"/>
  <c r="E273" i="10"/>
  <c r="H272" i="10"/>
  <c r="E272" i="10"/>
  <c r="H271" i="10"/>
  <c r="E271" i="10"/>
  <c r="H270" i="10"/>
  <c r="E270" i="10"/>
  <c r="H269" i="10"/>
  <c r="E269" i="10"/>
  <c r="H268" i="10"/>
  <c r="E268" i="10"/>
  <c r="H267" i="10"/>
  <c r="E267" i="10"/>
  <c r="H266" i="10"/>
  <c r="E266" i="10"/>
  <c r="H265" i="10"/>
  <c r="E265" i="10"/>
  <c r="H264" i="10"/>
  <c r="E264" i="10"/>
  <c r="H263" i="10"/>
  <c r="E263" i="10"/>
  <c r="H262" i="10"/>
  <c r="E262" i="10"/>
  <c r="H261" i="10"/>
  <c r="E261" i="10"/>
  <c r="H260" i="10"/>
  <c r="E260" i="10"/>
  <c r="H259" i="10"/>
  <c r="E259" i="10"/>
  <c r="H258" i="10"/>
  <c r="E258" i="10"/>
  <c r="H257" i="10"/>
  <c r="E257" i="10"/>
  <c r="H256" i="10"/>
  <c r="E256" i="10"/>
  <c r="H255" i="10"/>
  <c r="E255" i="10"/>
  <c r="H254" i="10"/>
  <c r="E254" i="10"/>
  <c r="H253" i="10"/>
  <c r="E253" i="10"/>
  <c r="H252" i="10"/>
  <c r="E252" i="10"/>
  <c r="H251" i="10"/>
  <c r="E251" i="10"/>
  <c r="H250" i="10"/>
  <c r="E250" i="10"/>
  <c r="H249" i="10"/>
  <c r="E249" i="10"/>
  <c r="H248" i="10"/>
  <c r="E248" i="10"/>
  <c r="H247" i="10"/>
  <c r="E247" i="10"/>
  <c r="H246" i="10"/>
  <c r="E246" i="10"/>
  <c r="H245" i="10"/>
  <c r="E245" i="10"/>
  <c r="H244" i="10"/>
  <c r="E244" i="10"/>
  <c r="H243" i="10"/>
  <c r="E243" i="10"/>
  <c r="H242" i="10"/>
  <c r="E242" i="10"/>
  <c r="H241" i="10"/>
  <c r="E241" i="10"/>
  <c r="H240" i="10"/>
  <c r="E240" i="10"/>
  <c r="H239" i="10"/>
  <c r="E239" i="10"/>
  <c r="H238" i="10"/>
  <c r="E238" i="10"/>
  <c r="H237" i="10"/>
  <c r="E237" i="10"/>
  <c r="H236" i="10"/>
  <c r="E236" i="10"/>
  <c r="H235" i="10"/>
  <c r="E235" i="10"/>
  <c r="H234" i="10"/>
  <c r="E234" i="10"/>
  <c r="H233" i="10"/>
  <c r="E233" i="10"/>
  <c r="H232" i="10"/>
  <c r="E232" i="10"/>
  <c r="H231" i="10"/>
  <c r="E231" i="10"/>
  <c r="H230" i="10"/>
  <c r="E230" i="10"/>
  <c r="H229" i="10"/>
  <c r="E229" i="10"/>
  <c r="H228" i="10"/>
  <c r="E228" i="10"/>
  <c r="H227" i="10"/>
  <c r="E227" i="10"/>
  <c r="H226" i="10"/>
  <c r="E226" i="10"/>
  <c r="H225" i="10"/>
  <c r="E225" i="10"/>
  <c r="H224" i="10"/>
  <c r="E224" i="10"/>
  <c r="H223" i="10"/>
  <c r="E223" i="10"/>
  <c r="H222" i="10"/>
  <c r="E222" i="10"/>
  <c r="H221" i="10"/>
  <c r="E221" i="10"/>
  <c r="H220" i="10"/>
  <c r="E220" i="10"/>
  <c r="H219" i="10"/>
  <c r="E219" i="10"/>
  <c r="H218" i="10"/>
  <c r="E218" i="10"/>
  <c r="H217" i="10"/>
  <c r="E217" i="10"/>
  <c r="H216" i="10"/>
  <c r="E216" i="10"/>
  <c r="H215" i="10"/>
  <c r="E215" i="10"/>
  <c r="H214" i="10"/>
  <c r="E214" i="10"/>
  <c r="H213" i="10"/>
  <c r="E213" i="10"/>
  <c r="H212" i="10"/>
  <c r="E212" i="10"/>
  <c r="H211" i="10"/>
  <c r="E211" i="10"/>
  <c r="H210" i="10"/>
  <c r="E210" i="10"/>
  <c r="H209" i="10"/>
  <c r="E209" i="10"/>
  <c r="H208" i="10"/>
  <c r="E208" i="10"/>
  <c r="H207" i="10"/>
  <c r="E207" i="10"/>
  <c r="H206" i="10"/>
  <c r="E206" i="10"/>
  <c r="H205" i="10"/>
  <c r="E205" i="10"/>
  <c r="H204" i="10"/>
  <c r="E204" i="10"/>
  <c r="H203" i="10"/>
  <c r="E203" i="10"/>
  <c r="H202" i="10"/>
  <c r="E202" i="10"/>
  <c r="H201" i="10"/>
  <c r="E201" i="10"/>
  <c r="H200" i="10"/>
  <c r="E200" i="10"/>
  <c r="H199" i="10"/>
  <c r="E199" i="10"/>
  <c r="H198" i="10"/>
  <c r="E198" i="10"/>
  <c r="H197" i="10"/>
  <c r="E197" i="10"/>
  <c r="H196" i="10"/>
  <c r="E196" i="10"/>
  <c r="H195" i="10"/>
  <c r="E195" i="10"/>
  <c r="H194" i="10"/>
  <c r="E194" i="10"/>
  <c r="H193" i="10"/>
  <c r="E193" i="10"/>
  <c r="H192" i="10"/>
  <c r="E192" i="10"/>
  <c r="H191" i="10"/>
  <c r="E191" i="10"/>
  <c r="H190" i="10"/>
  <c r="E190" i="10"/>
  <c r="H189" i="10"/>
  <c r="E189" i="10"/>
  <c r="H188" i="10"/>
  <c r="E188" i="10"/>
  <c r="H187" i="10"/>
  <c r="E187" i="10"/>
  <c r="H186" i="10"/>
  <c r="E186" i="10"/>
  <c r="H185" i="10"/>
  <c r="E185" i="10"/>
  <c r="H184" i="10"/>
  <c r="E184" i="10"/>
  <c r="H183" i="10"/>
  <c r="E183" i="10"/>
  <c r="H182" i="10"/>
  <c r="E182" i="10"/>
  <c r="H181" i="10"/>
  <c r="E181" i="10"/>
  <c r="H180" i="10"/>
  <c r="E180" i="10"/>
  <c r="H179" i="10"/>
  <c r="E179" i="10"/>
  <c r="H178" i="10"/>
  <c r="E178" i="10"/>
  <c r="H177" i="10"/>
  <c r="E177" i="10"/>
  <c r="H176" i="10"/>
  <c r="E176" i="10"/>
  <c r="H175" i="10"/>
  <c r="E175" i="10"/>
  <c r="H174" i="10"/>
  <c r="E174" i="10"/>
  <c r="H173" i="10"/>
  <c r="E173" i="10"/>
  <c r="H172" i="10"/>
  <c r="E172" i="10"/>
  <c r="H171" i="10"/>
  <c r="E171" i="10"/>
  <c r="H170" i="10"/>
  <c r="E170" i="10"/>
  <c r="H169" i="10"/>
  <c r="E169" i="10"/>
  <c r="H168" i="10"/>
  <c r="E168" i="10"/>
  <c r="H167" i="10"/>
  <c r="E167" i="10"/>
  <c r="H166" i="10"/>
  <c r="E166" i="10"/>
  <c r="H165" i="10"/>
  <c r="E165" i="10"/>
  <c r="H164" i="10"/>
  <c r="E164" i="10"/>
  <c r="H163" i="10"/>
  <c r="E163" i="10"/>
  <c r="H162" i="10"/>
  <c r="E162" i="10"/>
  <c r="H161" i="10"/>
  <c r="E161" i="10"/>
  <c r="H160" i="10"/>
  <c r="E160" i="10"/>
  <c r="H159" i="10"/>
  <c r="E159" i="10"/>
  <c r="H158" i="10"/>
  <c r="E158" i="10"/>
  <c r="H157" i="10"/>
  <c r="E157" i="10"/>
  <c r="H156" i="10"/>
  <c r="E156" i="10"/>
  <c r="H155" i="10"/>
  <c r="E155" i="10"/>
  <c r="H154" i="10"/>
  <c r="E154" i="10"/>
  <c r="H153" i="10"/>
  <c r="E153" i="10"/>
  <c r="H152" i="10"/>
  <c r="E152" i="10"/>
  <c r="H151" i="10"/>
  <c r="E151" i="10"/>
  <c r="H150" i="10"/>
  <c r="E150" i="10"/>
  <c r="H149" i="10"/>
  <c r="E149" i="10"/>
  <c r="H148" i="10"/>
  <c r="E148" i="10"/>
  <c r="H147" i="10"/>
  <c r="E147" i="10"/>
  <c r="H146" i="10"/>
  <c r="E146" i="10"/>
  <c r="H145" i="10"/>
  <c r="E145" i="10"/>
  <c r="H144" i="10"/>
  <c r="E144" i="10"/>
  <c r="H143" i="10"/>
  <c r="E143" i="10"/>
  <c r="H142" i="10"/>
  <c r="E142" i="10"/>
  <c r="H141" i="10"/>
  <c r="E141" i="10"/>
  <c r="H140" i="10"/>
  <c r="E140" i="10"/>
  <c r="H139" i="10"/>
  <c r="E139" i="10"/>
  <c r="H138" i="10"/>
  <c r="E138" i="10"/>
  <c r="H137" i="10"/>
  <c r="E137" i="10"/>
  <c r="H136" i="10"/>
  <c r="E136" i="10"/>
  <c r="H135" i="10"/>
  <c r="E135" i="10"/>
  <c r="H134" i="10"/>
  <c r="E134" i="10"/>
  <c r="H133" i="10"/>
  <c r="E133" i="10"/>
  <c r="H132" i="10"/>
  <c r="E132" i="10"/>
  <c r="H131" i="10"/>
  <c r="E131" i="10"/>
  <c r="H130" i="10"/>
  <c r="E130" i="10"/>
  <c r="H129" i="10"/>
  <c r="E129" i="10"/>
  <c r="H128" i="10"/>
  <c r="E128" i="10"/>
  <c r="H127" i="10"/>
  <c r="E127" i="10"/>
  <c r="H126" i="10"/>
  <c r="E126" i="10"/>
  <c r="H125" i="10"/>
  <c r="E125" i="10"/>
  <c r="H124" i="10"/>
  <c r="E124" i="10"/>
  <c r="H123" i="10"/>
  <c r="E123" i="10"/>
  <c r="H122" i="10"/>
  <c r="E122" i="10"/>
  <c r="H121" i="10"/>
  <c r="E121" i="10"/>
  <c r="H120" i="10"/>
  <c r="E120" i="10"/>
  <c r="H119" i="10"/>
  <c r="E119" i="10"/>
  <c r="H118" i="10"/>
  <c r="E118" i="10"/>
  <c r="H117" i="10"/>
  <c r="E117" i="10"/>
  <c r="H116" i="10"/>
  <c r="E116" i="10"/>
  <c r="H115" i="10"/>
  <c r="E115" i="10"/>
  <c r="H114" i="10"/>
  <c r="E114" i="10"/>
  <c r="H113" i="10"/>
  <c r="E113" i="10"/>
  <c r="H112" i="10"/>
  <c r="E112" i="10"/>
  <c r="H111" i="10"/>
  <c r="E111" i="10"/>
  <c r="H110" i="10"/>
  <c r="E110" i="10"/>
  <c r="H109" i="10"/>
  <c r="E109" i="10"/>
  <c r="H108" i="10"/>
  <c r="E108" i="10"/>
  <c r="H107" i="10"/>
  <c r="E107" i="10"/>
  <c r="H106" i="10"/>
  <c r="E106" i="10"/>
  <c r="H105" i="10"/>
  <c r="E105" i="10"/>
  <c r="H104" i="10"/>
  <c r="E104" i="10"/>
  <c r="H103" i="10"/>
  <c r="E103" i="10"/>
  <c r="H102" i="10"/>
  <c r="E102" i="10"/>
  <c r="H101" i="10"/>
  <c r="E101" i="10"/>
  <c r="H100" i="10"/>
  <c r="E100" i="10"/>
  <c r="H99" i="10"/>
  <c r="E99" i="10"/>
  <c r="H98" i="10"/>
  <c r="E98" i="10"/>
  <c r="H97" i="10"/>
  <c r="E97" i="10"/>
  <c r="H96" i="10"/>
  <c r="E96" i="10"/>
  <c r="H95" i="10"/>
  <c r="E95" i="10"/>
  <c r="H94" i="10"/>
  <c r="E94" i="10"/>
  <c r="H93" i="10"/>
  <c r="E93" i="10"/>
  <c r="H92" i="10"/>
  <c r="E92" i="10"/>
  <c r="H91" i="10"/>
  <c r="E91" i="10"/>
  <c r="H90" i="10"/>
  <c r="E90" i="10"/>
  <c r="H89" i="10"/>
  <c r="E89" i="10"/>
  <c r="H88" i="10"/>
  <c r="E88" i="10"/>
  <c r="H87" i="10"/>
  <c r="E87" i="10"/>
  <c r="H86" i="10"/>
  <c r="E86" i="10"/>
  <c r="H85" i="10"/>
  <c r="E85" i="10"/>
  <c r="H84" i="10"/>
  <c r="E84" i="10"/>
  <c r="H83" i="10"/>
  <c r="E83" i="10"/>
  <c r="H82" i="10"/>
  <c r="E82" i="10"/>
  <c r="H81" i="10"/>
  <c r="E81" i="10"/>
  <c r="H80" i="10"/>
  <c r="E80" i="10"/>
  <c r="H79" i="10"/>
  <c r="E79" i="10"/>
  <c r="H78" i="10"/>
  <c r="E78" i="10"/>
  <c r="H77" i="10"/>
  <c r="E77" i="10"/>
  <c r="H76" i="10"/>
  <c r="E76" i="10"/>
  <c r="H75" i="10"/>
  <c r="E75" i="10"/>
  <c r="H74" i="10"/>
  <c r="E74" i="10"/>
  <c r="H73" i="10"/>
  <c r="E73" i="10"/>
  <c r="H72" i="10"/>
  <c r="E72" i="10"/>
  <c r="H71" i="10"/>
  <c r="E71" i="10"/>
  <c r="H70" i="10"/>
  <c r="E70" i="10"/>
  <c r="H69" i="10"/>
  <c r="E69" i="10"/>
  <c r="H68" i="10"/>
  <c r="E68" i="10"/>
  <c r="H67" i="10"/>
  <c r="E67" i="10"/>
  <c r="H66" i="10"/>
  <c r="E66" i="10"/>
  <c r="H65" i="10"/>
  <c r="E65" i="10"/>
  <c r="H64" i="10"/>
  <c r="E64" i="10"/>
  <c r="H63" i="10"/>
  <c r="E63" i="10"/>
  <c r="H62" i="10"/>
  <c r="E62" i="10"/>
  <c r="H61" i="10"/>
  <c r="E61" i="10"/>
  <c r="H60" i="10"/>
  <c r="E60" i="10"/>
  <c r="H59" i="10"/>
  <c r="E59" i="10"/>
  <c r="H58" i="10"/>
  <c r="E58" i="10"/>
  <c r="H57" i="10"/>
  <c r="E57" i="10"/>
  <c r="H56" i="10"/>
  <c r="E56" i="10"/>
  <c r="H55" i="10"/>
  <c r="E55" i="10"/>
  <c r="H54" i="10"/>
  <c r="E54" i="10"/>
  <c r="H53" i="10"/>
  <c r="E53" i="10"/>
  <c r="H52" i="10"/>
  <c r="E52" i="10"/>
  <c r="H51" i="10"/>
  <c r="E51" i="10"/>
  <c r="H50" i="10"/>
  <c r="E50" i="10"/>
  <c r="H49" i="10"/>
  <c r="E49" i="10"/>
  <c r="H48" i="10"/>
  <c r="E48" i="10"/>
  <c r="H47" i="10"/>
  <c r="E47" i="10"/>
  <c r="H46" i="10"/>
  <c r="E46" i="10"/>
  <c r="H45" i="10"/>
  <c r="E45" i="10"/>
  <c r="H44" i="10"/>
  <c r="E44" i="10"/>
  <c r="H43" i="10"/>
  <c r="E43" i="10"/>
  <c r="H42" i="10"/>
  <c r="E42" i="10"/>
  <c r="H41" i="10"/>
  <c r="E41" i="10"/>
  <c r="H40" i="10"/>
  <c r="E40" i="10"/>
  <c r="H39" i="10"/>
  <c r="E39" i="10"/>
  <c r="H38" i="10"/>
  <c r="E38" i="10"/>
  <c r="H37" i="10"/>
  <c r="E37" i="10"/>
  <c r="H36" i="10"/>
  <c r="E36" i="10"/>
  <c r="H35" i="10"/>
  <c r="E35" i="10"/>
  <c r="H34" i="10"/>
  <c r="E34" i="10"/>
  <c r="H33" i="10"/>
  <c r="E33" i="10"/>
  <c r="H32" i="10"/>
  <c r="E32" i="10"/>
  <c r="H31" i="10"/>
  <c r="E31" i="10"/>
  <c r="H30" i="10"/>
  <c r="E30" i="10"/>
  <c r="H29" i="10"/>
  <c r="E29" i="10"/>
  <c r="H28" i="10"/>
  <c r="E28" i="10"/>
  <c r="H27" i="10"/>
  <c r="E27" i="10"/>
  <c r="H26" i="10"/>
  <c r="E26" i="10"/>
  <c r="H25" i="10"/>
  <c r="E25" i="10"/>
  <c r="H24" i="10"/>
  <c r="E24" i="10"/>
  <c r="H23" i="10"/>
  <c r="E23" i="10"/>
  <c r="H22" i="10"/>
  <c r="E22" i="10"/>
  <c r="H21" i="10"/>
  <c r="E21" i="10"/>
  <c r="H20" i="10"/>
  <c r="E20" i="10"/>
  <c r="H19" i="10"/>
  <c r="E19" i="10"/>
  <c r="H18" i="10"/>
  <c r="E18" i="10"/>
  <c r="H17" i="10"/>
  <c r="E17" i="10"/>
  <c r="H16" i="10"/>
  <c r="E16" i="10"/>
  <c r="H15" i="10"/>
  <c r="E15" i="10"/>
  <c r="H14" i="10"/>
  <c r="E14" i="10"/>
  <c r="H13" i="10"/>
  <c r="E13" i="10"/>
  <c r="H12" i="10"/>
  <c r="E12" i="10"/>
  <c r="H11" i="10"/>
  <c r="E11" i="10"/>
  <c r="H10" i="10"/>
  <c r="E10" i="10"/>
  <c r="H9" i="10"/>
  <c r="E9" i="10"/>
  <c r="H8" i="10"/>
  <c r="E8" i="10"/>
  <c r="H7" i="10"/>
  <c r="H6" i="10" s="1"/>
  <c r="E7" i="10"/>
  <c r="G6" i="10"/>
  <c r="F6" i="10"/>
  <c r="D6" i="10"/>
  <c r="C6" i="10"/>
  <c r="E6" i="10" l="1"/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H10" i="9"/>
  <c r="H14" i="9"/>
  <c r="H18" i="9"/>
  <c r="H22" i="9"/>
  <c r="H26" i="9"/>
  <c r="H30" i="9"/>
  <c r="H34" i="9"/>
  <c r="H38" i="9"/>
  <c r="H42" i="9"/>
  <c r="H46" i="9"/>
  <c r="H50" i="9"/>
  <c r="H54" i="9"/>
  <c r="H58" i="9"/>
  <c r="H62" i="9"/>
  <c r="H66" i="9"/>
  <c r="H70" i="9"/>
  <c r="H74" i="9"/>
  <c r="H78" i="9"/>
  <c r="H82" i="9"/>
  <c r="H86" i="9"/>
  <c r="H90" i="9"/>
  <c r="H94" i="9"/>
  <c r="H98" i="9"/>
  <c r="H102" i="9"/>
  <c r="H106" i="9"/>
  <c r="H110" i="9"/>
  <c r="H114" i="9"/>
  <c r="H118" i="9"/>
  <c r="H122" i="9"/>
  <c r="H126" i="9"/>
  <c r="H130" i="9"/>
  <c r="H134" i="9"/>
  <c r="H138" i="9"/>
  <c r="H142" i="9"/>
  <c r="H146" i="9"/>
  <c r="H150" i="9"/>
  <c r="H154" i="9"/>
  <c r="H158" i="9"/>
  <c r="H162" i="9"/>
  <c r="H166" i="9"/>
  <c r="H170" i="9"/>
  <c r="H174" i="9"/>
  <c r="H178" i="9"/>
  <c r="H182" i="9"/>
  <c r="H186" i="9"/>
  <c r="H190" i="9"/>
  <c r="H194" i="9"/>
  <c r="H198" i="9"/>
  <c r="H202" i="9"/>
  <c r="H206" i="9"/>
  <c r="H210" i="9"/>
  <c r="H214" i="9"/>
  <c r="H218" i="9"/>
  <c r="H222" i="9"/>
  <c r="H226" i="9"/>
  <c r="H230" i="9"/>
  <c r="H234" i="9"/>
  <c r="H238" i="9"/>
  <c r="H242" i="9"/>
  <c r="H246" i="9"/>
  <c r="H250" i="9"/>
  <c r="H254" i="9"/>
  <c r="H258" i="9"/>
  <c r="H262" i="9"/>
  <c r="H266" i="9"/>
  <c r="H270" i="9"/>
  <c r="H274" i="9"/>
  <c r="H278" i="9"/>
  <c r="H282" i="9"/>
  <c r="H286" i="9"/>
  <c r="H290" i="9"/>
  <c r="H294" i="9"/>
  <c r="H298" i="9"/>
  <c r="H302" i="9"/>
  <c r="H306" i="9"/>
  <c r="H310" i="9"/>
  <c r="H314" i="9"/>
  <c r="H318" i="9"/>
  <c r="H322" i="9"/>
  <c r="H326" i="9"/>
  <c r="H330" i="9"/>
  <c r="H334" i="9"/>
  <c r="H338" i="9"/>
  <c r="H342" i="9"/>
  <c r="H346" i="9"/>
  <c r="H350" i="9"/>
  <c r="H354" i="9"/>
  <c r="H358" i="9"/>
  <c r="H362" i="9"/>
  <c r="H366" i="9"/>
  <c r="H370" i="9"/>
  <c r="H374" i="9"/>
  <c r="H378" i="9"/>
  <c r="H382" i="9"/>
  <c r="H386" i="9"/>
  <c r="H390" i="9"/>
  <c r="H394" i="9"/>
  <c r="H398" i="9"/>
  <c r="H402" i="9"/>
  <c r="H406" i="9"/>
  <c r="H410" i="9"/>
  <c r="H414" i="9"/>
  <c r="H418" i="9"/>
  <c r="H422" i="9"/>
  <c r="H426" i="9"/>
  <c r="H430" i="9"/>
  <c r="H434" i="9"/>
  <c r="H438" i="9"/>
  <c r="H442" i="9"/>
  <c r="H446" i="9"/>
  <c r="H450" i="9"/>
  <c r="H454" i="9"/>
  <c r="H458" i="9"/>
  <c r="H462" i="9"/>
  <c r="H466" i="9"/>
  <c r="H470" i="9"/>
  <c r="H474" i="9"/>
  <c r="H478" i="9"/>
  <c r="H482" i="9"/>
  <c r="H486" i="9"/>
  <c r="H490" i="9"/>
  <c r="H494" i="9"/>
  <c r="H498" i="9"/>
  <c r="H502" i="9"/>
  <c r="H506" i="9"/>
  <c r="H510" i="9"/>
  <c r="H514" i="9"/>
  <c r="H518" i="9"/>
  <c r="H522" i="9"/>
  <c r="H526" i="9"/>
  <c r="H530" i="9"/>
  <c r="H534" i="9"/>
  <c r="H538" i="9"/>
  <c r="H542" i="9"/>
  <c r="H546" i="9"/>
  <c r="H550" i="9"/>
  <c r="H554" i="9"/>
  <c r="H558" i="9"/>
  <c r="H562" i="9"/>
  <c r="H566" i="9"/>
  <c r="H570" i="9"/>
  <c r="H574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7" i="7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7" i="8"/>
  <c r="E7" i="4"/>
  <c r="E575" i="9" l="1"/>
  <c r="E571" i="9"/>
  <c r="E567" i="9"/>
  <c r="E563" i="9"/>
  <c r="E559" i="9"/>
  <c r="E555" i="9"/>
  <c r="E551" i="9"/>
  <c r="E547" i="9"/>
  <c r="E543" i="9"/>
  <c r="E539" i="9"/>
  <c r="E535" i="9"/>
  <c r="E531" i="9"/>
  <c r="E527" i="9"/>
  <c r="E523" i="9"/>
  <c r="E519" i="9"/>
  <c r="E515" i="9"/>
  <c r="E511" i="9"/>
  <c r="E507" i="9"/>
  <c r="E503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7" i="9"/>
  <c r="E443" i="9"/>
  <c r="E439" i="9"/>
  <c r="E435" i="9"/>
  <c r="E431" i="9"/>
  <c r="E427" i="9"/>
  <c r="E423" i="9"/>
  <c r="E419" i="9"/>
  <c r="E415" i="9"/>
  <c r="E411" i="9"/>
  <c r="E407" i="9"/>
  <c r="E403" i="9"/>
  <c r="E399" i="9"/>
  <c r="E395" i="9"/>
  <c r="E391" i="9"/>
  <c r="E387" i="9"/>
  <c r="E383" i="9"/>
  <c r="E379" i="9"/>
  <c r="E375" i="9"/>
  <c r="E371" i="9"/>
  <c r="E367" i="9"/>
  <c r="E363" i="9"/>
  <c r="E359" i="9"/>
  <c r="E355" i="9"/>
  <c r="E351" i="9"/>
  <c r="E347" i="9"/>
  <c r="E343" i="9"/>
  <c r="E339" i="9"/>
  <c r="E335" i="9"/>
  <c r="E331" i="9"/>
  <c r="E327" i="9"/>
  <c r="E574" i="9"/>
  <c r="E570" i="9"/>
  <c r="E566" i="9"/>
  <c r="E562" i="9"/>
  <c r="E558" i="9"/>
  <c r="E554" i="9"/>
  <c r="E550" i="9"/>
  <c r="E546" i="9"/>
  <c r="E542" i="9"/>
  <c r="E538" i="9"/>
  <c r="E534" i="9"/>
  <c r="E530" i="9"/>
  <c r="E526" i="9"/>
  <c r="E522" i="9"/>
  <c r="E518" i="9"/>
  <c r="E514" i="9"/>
  <c r="E510" i="9"/>
  <c r="E506" i="9"/>
  <c r="E502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6" i="9"/>
  <c r="E442" i="9"/>
  <c r="E438" i="9"/>
  <c r="E434" i="9"/>
  <c r="E430" i="9"/>
  <c r="E426" i="9"/>
  <c r="E422" i="9"/>
  <c r="E418" i="9"/>
  <c r="E414" i="9"/>
  <c r="E410" i="9"/>
  <c r="E406" i="9"/>
  <c r="E402" i="9"/>
  <c r="E398" i="9"/>
  <c r="E394" i="9"/>
  <c r="E390" i="9"/>
  <c r="E386" i="9"/>
  <c r="E382" i="9"/>
  <c r="E378" i="9"/>
  <c r="E374" i="9"/>
  <c r="E370" i="9"/>
  <c r="E366" i="9"/>
  <c r="E362" i="9"/>
  <c r="E358" i="9"/>
  <c r="E354" i="9"/>
  <c r="E350" i="9"/>
  <c r="E346" i="9"/>
  <c r="E342" i="9"/>
  <c r="E338" i="9"/>
  <c r="E334" i="9"/>
  <c r="E330" i="9"/>
  <c r="E326" i="9"/>
  <c r="E322" i="9"/>
  <c r="E318" i="9"/>
  <c r="E314" i="9"/>
  <c r="E310" i="9"/>
  <c r="E306" i="9"/>
  <c r="E302" i="9"/>
  <c r="E298" i="9"/>
  <c r="E294" i="9"/>
  <c r="E290" i="9"/>
  <c r="E286" i="9"/>
  <c r="E282" i="9"/>
  <c r="E278" i="9"/>
  <c r="E274" i="9"/>
  <c r="E270" i="9"/>
  <c r="E266" i="9"/>
  <c r="E262" i="9"/>
  <c r="E258" i="9"/>
  <c r="E254" i="9"/>
  <c r="E250" i="9"/>
  <c r="E246" i="9"/>
  <c r="E242" i="9"/>
  <c r="E238" i="9"/>
  <c r="E234" i="9"/>
  <c r="E230" i="9"/>
  <c r="E226" i="9"/>
  <c r="E222" i="9"/>
  <c r="E218" i="9"/>
  <c r="E214" i="9"/>
  <c r="E210" i="9"/>
  <c r="E206" i="9"/>
  <c r="E202" i="9"/>
  <c r="E198" i="9"/>
  <c r="E194" i="9"/>
  <c r="E190" i="9"/>
  <c r="E186" i="9"/>
  <c r="E182" i="9"/>
  <c r="E178" i="9"/>
  <c r="E174" i="9"/>
  <c r="E170" i="9"/>
  <c r="E166" i="9"/>
  <c r="E162" i="9"/>
  <c r="E158" i="9"/>
  <c r="E154" i="9"/>
  <c r="E150" i="9"/>
  <c r="E146" i="9"/>
  <c r="E142" i="9"/>
  <c r="E138" i="9"/>
  <c r="E134" i="9"/>
  <c r="E130" i="9"/>
  <c r="E126" i="9"/>
  <c r="E122" i="9"/>
  <c r="E118" i="9"/>
  <c r="E114" i="9"/>
  <c r="E110" i="9"/>
  <c r="E106" i="9"/>
  <c r="E102" i="9"/>
  <c r="E98" i="9"/>
  <c r="E94" i="9"/>
  <c r="E90" i="9"/>
  <c r="E86" i="9"/>
  <c r="E82" i="9"/>
  <c r="E78" i="9"/>
  <c r="E74" i="9"/>
  <c r="E70" i="9"/>
  <c r="E66" i="9"/>
  <c r="E62" i="9"/>
  <c r="E58" i="9"/>
  <c r="E54" i="9"/>
  <c r="E50" i="9"/>
  <c r="E46" i="9"/>
  <c r="E42" i="9"/>
  <c r="E38" i="9"/>
  <c r="E34" i="9"/>
  <c r="E30" i="9"/>
  <c r="E26" i="9"/>
  <c r="E22" i="9"/>
  <c r="E18" i="9"/>
  <c r="E14" i="9"/>
  <c r="E10" i="9"/>
  <c r="H232" i="9"/>
  <c r="H136" i="9"/>
  <c r="H104" i="9"/>
  <c r="H7" i="9"/>
  <c r="H573" i="9"/>
  <c r="H569" i="9"/>
  <c r="H565" i="9"/>
  <c r="H561" i="9"/>
  <c r="H557" i="9"/>
  <c r="H553" i="9"/>
  <c r="H549" i="9"/>
  <c r="H545" i="9"/>
  <c r="H541" i="9"/>
  <c r="H537" i="9"/>
  <c r="H533" i="9"/>
  <c r="H529" i="9"/>
  <c r="H525" i="9"/>
  <c r="H521" i="9"/>
  <c r="H517" i="9"/>
  <c r="H513" i="9"/>
  <c r="H509" i="9"/>
  <c r="H505" i="9"/>
  <c r="H501" i="9"/>
  <c r="H497" i="9"/>
  <c r="H493" i="9"/>
  <c r="H489" i="9"/>
  <c r="H485" i="9"/>
  <c r="H481" i="9"/>
  <c r="H477" i="9"/>
  <c r="H473" i="9"/>
  <c r="H469" i="9"/>
  <c r="H465" i="9"/>
  <c r="H461" i="9"/>
  <c r="H457" i="9"/>
  <c r="H453" i="9"/>
  <c r="H449" i="9"/>
  <c r="H445" i="9"/>
  <c r="H441" i="9"/>
  <c r="H437" i="9"/>
  <c r="H433" i="9"/>
  <c r="H429" i="9"/>
  <c r="H425" i="9"/>
  <c r="H421" i="9"/>
  <c r="H417" i="9"/>
  <c r="H413" i="9"/>
  <c r="H409" i="9"/>
  <c r="H405" i="9"/>
  <c r="H401" i="9"/>
  <c r="H397" i="9"/>
  <c r="H393" i="9"/>
  <c r="H389" i="9"/>
  <c r="H385" i="9"/>
  <c r="H381" i="9"/>
  <c r="H377" i="9"/>
  <c r="H373" i="9"/>
  <c r="H369" i="9"/>
  <c r="H365" i="9"/>
  <c r="H361" i="9"/>
  <c r="H357" i="9"/>
  <c r="H353" i="9"/>
  <c r="H349" i="9"/>
  <c r="H264" i="9"/>
  <c r="H345" i="9"/>
  <c r="H341" i="9"/>
  <c r="H337" i="9"/>
  <c r="H333" i="9"/>
  <c r="H329" i="9"/>
  <c r="H325" i="9"/>
  <c r="H321" i="9"/>
  <c r="H317" i="9"/>
  <c r="H313" i="9"/>
  <c r="H309" i="9"/>
  <c r="H305" i="9"/>
  <c r="H301" i="9"/>
  <c r="H297" i="9"/>
  <c r="H293" i="9"/>
  <c r="H289" i="9"/>
  <c r="H285" i="9"/>
  <c r="H281" i="9"/>
  <c r="H277" i="9"/>
  <c r="H273" i="9"/>
  <c r="H269" i="9"/>
  <c r="H265" i="9"/>
  <c r="H261" i="9"/>
  <c r="H257" i="9"/>
  <c r="H253" i="9"/>
  <c r="H249" i="9"/>
  <c r="H245" i="9"/>
  <c r="H241" i="9"/>
  <c r="H237" i="9"/>
  <c r="H233" i="9"/>
  <c r="H229" i="9"/>
  <c r="H225" i="9"/>
  <c r="H221" i="9"/>
  <c r="H217" i="9"/>
  <c r="H213" i="9"/>
  <c r="H209" i="9"/>
  <c r="H205" i="9"/>
  <c r="H201" i="9"/>
  <c r="H197" i="9"/>
  <c r="H193" i="9"/>
  <c r="H189" i="9"/>
  <c r="H185" i="9"/>
  <c r="H181" i="9"/>
  <c r="H177" i="9"/>
  <c r="H173" i="9"/>
  <c r="H169" i="9"/>
  <c r="H165" i="9"/>
  <c r="H161" i="9"/>
  <c r="H157" i="9"/>
  <c r="H153" i="9"/>
  <c r="H149" i="9"/>
  <c r="H145" i="9"/>
  <c r="H141" i="9"/>
  <c r="H137" i="9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3" i="9"/>
  <c r="H9" i="9"/>
  <c r="E576" i="9"/>
  <c r="E572" i="9"/>
  <c r="E568" i="9"/>
  <c r="E564" i="9"/>
  <c r="E560" i="9"/>
  <c r="E556" i="9"/>
  <c r="E552" i="9"/>
  <c r="E548" i="9"/>
  <c r="E544" i="9"/>
  <c r="E540" i="9"/>
  <c r="E536" i="9"/>
  <c r="E532" i="9"/>
  <c r="E528" i="9"/>
  <c r="E524" i="9"/>
  <c r="E520" i="9"/>
  <c r="E516" i="9"/>
  <c r="E512" i="9"/>
  <c r="E508" i="9"/>
  <c r="E504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8" i="9"/>
  <c r="E444" i="9"/>
  <c r="E440" i="9"/>
  <c r="E436" i="9"/>
  <c r="E432" i="9"/>
  <c r="E428" i="9"/>
  <c r="E424" i="9"/>
  <c r="E420" i="9"/>
  <c r="E416" i="9"/>
  <c r="E412" i="9"/>
  <c r="E408" i="9"/>
  <c r="E404" i="9"/>
  <c r="E400" i="9"/>
  <c r="E396" i="9"/>
  <c r="E392" i="9"/>
  <c r="E388" i="9"/>
  <c r="E384" i="9"/>
  <c r="E380" i="9"/>
  <c r="E376" i="9"/>
  <c r="E372" i="9"/>
  <c r="E368" i="9"/>
  <c r="E364" i="9"/>
  <c r="E360" i="9"/>
  <c r="E356" i="9"/>
  <c r="E352" i="9"/>
  <c r="E348" i="9"/>
  <c r="E344" i="9"/>
  <c r="E340" i="9"/>
  <c r="E336" i="9"/>
  <c r="E332" i="9"/>
  <c r="E328" i="9"/>
  <c r="E324" i="9"/>
  <c r="E320" i="9"/>
  <c r="E316" i="9"/>
  <c r="E312" i="9"/>
  <c r="E308" i="9"/>
  <c r="E304" i="9"/>
  <c r="E300" i="9"/>
  <c r="E296" i="9"/>
  <c r="E292" i="9"/>
  <c r="E288" i="9"/>
  <c r="E284" i="9"/>
  <c r="E280" i="9"/>
  <c r="E276" i="9"/>
  <c r="E272" i="9"/>
  <c r="E268" i="9"/>
  <c r="E264" i="9"/>
  <c r="E260" i="9"/>
  <c r="E256" i="9"/>
  <c r="E252" i="9"/>
  <c r="E248" i="9"/>
  <c r="E244" i="9"/>
  <c r="E240" i="9"/>
  <c r="E236" i="9"/>
  <c r="E232" i="9"/>
  <c r="E228" i="9"/>
  <c r="E224" i="9"/>
  <c r="E220" i="9"/>
  <c r="E216" i="9"/>
  <c r="E212" i="9"/>
  <c r="E208" i="9"/>
  <c r="E204" i="9"/>
  <c r="E200" i="9"/>
  <c r="E196" i="9"/>
  <c r="E192" i="9"/>
  <c r="E188" i="9"/>
  <c r="E184" i="9"/>
  <c r="E180" i="9"/>
  <c r="E176" i="9"/>
  <c r="E172" i="9"/>
  <c r="E168" i="9"/>
  <c r="E164" i="9"/>
  <c r="E160" i="9"/>
  <c r="E156" i="9"/>
  <c r="E152" i="9"/>
  <c r="E148" i="9"/>
  <c r="E144" i="9"/>
  <c r="E140" i="9"/>
  <c r="E136" i="9"/>
  <c r="E132" i="9"/>
  <c r="E128" i="9"/>
  <c r="E124" i="9"/>
  <c r="E120" i="9"/>
  <c r="E116" i="9"/>
  <c r="E112" i="9"/>
  <c r="E108" i="9"/>
  <c r="E104" i="9"/>
  <c r="E100" i="9"/>
  <c r="E96" i="9"/>
  <c r="E92" i="9"/>
  <c r="E88" i="9"/>
  <c r="E84" i="9"/>
  <c r="E80" i="9"/>
  <c r="E76" i="9"/>
  <c r="E72" i="9"/>
  <c r="E68" i="9"/>
  <c r="E64" i="9"/>
  <c r="E60" i="9"/>
  <c r="E56" i="9"/>
  <c r="E52" i="9"/>
  <c r="E48" i="9"/>
  <c r="E44" i="9"/>
  <c r="E40" i="9"/>
  <c r="E36" i="9"/>
  <c r="E32" i="9"/>
  <c r="E28" i="9"/>
  <c r="E24" i="9"/>
  <c r="E20" i="9"/>
  <c r="E16" i="9"/>
  <c r="E12" i="9"/>
  <c r="E8" i="9"/>
  <c r="E573" i="9"/>
  <c r="E569" i="9"/>
  <c r="E557" i="9"/>
  <c r="E553" i="9"/>
  <c r="E541" i="9"/>
  <c r="E537" i="9"/>
  <c r="E529" i="9"/>
  <c r="E521" i="9"/>
  <c r="E513" i="9"/>
  <c r="E505" i="9"/>
  <c r="E497" i="9"/>
  <c r="E489" i="9"/>
  <c r="E481" i="9"/>
  <c r="E473" i="9"/>
  <c r="E465" i="9"/>
  <c r="E457" i="9"/>
  <c r="E449" i="9"/>
  <c r="E441" i="9"/>
  <c r="E433" i="9"/>
  <c r="E425" i="9"/>
  <c r="E417" i="9"/>
  <c r="E409" i="9"/>
  <c r="E401" i="9"/>
  <c r="E393" i="9"/>
  <c r="E385" i="9"/>
  <c r="E377" i="9"/>
  <c r="E369" i="9"/>
  <c r="H511" i="9"/>
  <c r="H495" i="9"/>
  <c r="H479" i="9"/>
  <c r="H463" i="9"/>
  <c r="H447" i="9"/>
  <c r="H431" i="9"/>
  <c r="H576" i="9"/>
  <c r="H572" i="9"/>
  <c r="H568" i="9"/>
  <c r="H564" i="9"/>
  <c r="H560" i="9"/>
  <c r="H556" i="9"/>
  <c r="H552" i="9"/>
  <c r="H548" i="9"/>
  <c r="H544" i="9"/>
  <c r="H540" i="9"/>
  <c r="H536" i="9"/>
  <c r="H532" i="9"/>
  <c r="H528" i="9"/>
  <c r="H524" i="9"/>
  <c r="H520" i="9"/>
  <c r="H516" i="9"/>
  <c r="H512" i="9"/>
  <c r="H508" i="9"/>
  <c r="H504" i="9"/>
  <c r="H500" i="9"/>
  <c r="H496" i="9"/>
  <c r="H492" i="9"/>
  <c r="H488" i="9"/>
  <c r="H484" i="9"/>
  <c r="H480" i="9"/>
  <c r="H476" i="9"/>
  <c r="H472" i="9"/>
  <c r="H468" i="9"/>
  <c r="H464" i="9"/>
  <c r="H460" i="9"/>
  <c r="H456" i="9"/>
  <c r="H452" i="9"/>
  <c r="H448" i="9"/>
  <c r="H444" i="9"/>
  <c r="H440" i="9"/>
  <c r="H436" i="9"/>
  <c r="H432" i="9"/>
  <c r="H428" i="9"/>
  <c r="H424" i="9"/>
  <c r="H420" i="9"/>
  <c r="H416" i="9"/>
  <c r="H412" i="9"/>
  <c r="H408" i="9"/>
  <c r="H404" i="9"/>
  <c r="H400" i="9"/>
  <c r="H396" i="9"/>
  <c r="H392" i="9"/>
  <c r="H388" i="9"/>
  <c r="H384" i="9"/>
  <c r="H380" i="9"/>
  <c r="H376" i="9"/>
  <c r="H372" i="9"/>
  <c r="H368" i="9"/>
  <c r="H364" i="9"/>
  <c r="H360" i="9"/>
  <c r="H328" i="9"/>
  <c r="H296" i="9"/>
  <c r="H200" i="9"/>
  <c r="H168" i="9"/>
  <c r="H72" i="9"/>
  <c r="H40" i="9"/>
  <c r="E7" i="9"/>
  <c r="E565" i="9"/>
  <c r="E561" i="9"/>
  <c r="E549" i="9"/>
  <c r="E545" i="9"/>
  <c r="E533" i="9"/>
  <c r="E525" i="9"/>
  <c r="E517" i="9"/>
  <c r="E509" i="9"/>
  <c r="E501" i="9"/>
  <c r="E493" i="9"/>
  <c r="E485" i="9"/>
  <c r="E477" i="9"/>
  <c r="E469" i="9"/>
  <c r="E461" i="9"/>
  <c r="E453" i="9"/>
  <c r="E445" i="9"/>
  <c r="E437" i="9"/>
  <c r="E429" i="9"/>
  <c r="E421" i="9"/>
  <c r="E413" i="9"/>
  <c r="E405" i="9"/>
  <c r="E397" i="9"/>
  <c r="E389" i="9"/>
  <c r="E381" i="9"/>
  <c r="E373" i="9"/>
  <c r="E365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H356" i="9"/>
  <c r="H352" i="9"/>
  <c r="H348" i="9"/>
  <c r="H344" i="9"/>
  <c r="H340" i="9"/>
  <c r="H336" i="9"/>
  <c r="H332" i="9"/>
  <c r="H324" i="9"/>
  <c r="H320" i="9"/>
  <c r="H316" i="9"/>
  <c r="H312" i="9"/>
  <c r="H308" i="9"/>
  <c r="H304" i="9"/>
  <c r="H300" i="9"/>
  <c r="H292" i="9"/>
  <c r="H288" i="9"/>
  <c r="H284" i="9"/>
  <c r="H280" i="9"/>
  <c r="H276" i="9"/>
  <c r="H272" i="9"/>
  <c r="H268" i="9"/>
  <c r="H260" i="9"/>
  <c r="H256" i="9"/>
  <c r="H252" i="9"/>
  <c r="H248" i="9"/>
  <c r="H244" i="9"/>
  <c r="H240" i="9"/>
  <c r="H236" i="9"/>
  <c r="H228" i="9"/>
  <c r="H224" i="9"/>
  <c r="H220" i="9"/>
  <c r="H216" i="9"/>
  <c r="H212" i="9"/>
  <c r="H208" i="9"/>
  <c r="H204" i="9"/>
  <c r="H196" i="9"/>
  <c r="H192" i="9"/>
  <c r="H188" i="9"/>
  <c r="H184" i="9"/>
  <c r="H180" i="9"/>
  <c r="H176" i="9"/>
  <c r="H172" i="9"/>
  <c r="H164" i="9"/>
  <c r="H160" i="9"/>
  <c r="H156" i="9"/>
  <c r="H152" i="9"/>
  <c r="H148" i="9"/>
  <c r="H144" i="9"/>
  <c r="H140" i="9"/>
  <c r="H132" i="9"/>
  <c r="H128" i="9"/>
  <c r="H124" i="9"/>
  <c r="H120" i="9"/>
  <c r="H116" i="9"/>
  <c r="H112" i="9"/>
  <c r="H108" i="9"/>
  <c r="H100" i="9"/>
  <c r="H96" i="9"/>
  <c r="H92" i="9"/>
  <c r="H88" i="9"/>
  <c r="H84" i="9"/>
  <c r="H80" i="9"/>
  <c r="H76" i="9"/>
  <c r="H68" i="9"/>
  <c r="H64" i="9"/>
  <c r="H60" i="9"/>
  <c r="H56" i="9"/>
  <c r="H52" i="9"/>
  <c r="H48" i="9"/>
  <c r="H44" i="9"/>
  <c r="H36" i="9"/>
  <c r="H32" i="9"/>
  <c r="H28" i="9"/>
  <c r="H24" i="9"/>
  <c r="H20" i="9"/>
  <c r="H16" i="9"/>
  <c r="H12" i="9"/>
  <c r="H8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H575" i="9"/>
  <c r="H571" i="9"/>
  <c r="H567" i="9"/>
  <c r="H563" i="9"/>
  <c r="H559" i="9"/>
  <c r="H555" i="9"/>
  <c r="H551" i="9"/>
  <c r="H547" i="9"/>
  <c r="H543" i="9"/>
  <c r="H539" i="9"/>
  <c r="H535" i="9"/>
  <c r="H531" i="9"/>
  <c r="H527" i="9"/>
  <c r="H523" i="9"/>
  <c r="H519" i="9"/>
  <c r="H515" i="9"/>
  <c r="H507" i="9"/>
  <c r="H503" i="9"/>
  <c r="H499" i="9"/>
  <c r="H491" i="9"/>
  <c r="H487" i="9"/>
  <c r="H483" i="9"/>
  <c r="H475" i="9"/>
  <c r="H471" i="9"/>
  <c r="H467" i="9"/>
  <c r="H459" i="9"/>
  <c r="H455" i="9"/>
  <c r="H451" i="9"/>
  <c r="H443" i="9"/>
  <c r="H439" i="9"/>
  <c r="H435" i="9"/>
  <c r="H427" i="9"/>
  <c r="H423" i="9"/>
  <c r="H419" i="9"/>
  <c r="H415" i="9"/>
  <c r="H411" i="9"/>
  <c r="H407" i="9"/>
  <c r="H403" i="9"/>
  <c r="H399" i="9"/>
  <c r="H395" i="9"/>
  <c r="H391" i="9"/>
  <c r="H387" i="9"/>
  <c r="H383" i="9"/>
  <c r="H379" i="9"/>
  <c r="H375" i="9"/>
  <c r="H371" i="9"/>
  <c r="H367" i="9"/>
  <c r="H363" i="9"/>
  <c r="H359" i="9"/>
  <c r="H355" i="9"/>
  <c r="H351" i="9"/>
  <c r="H347" i="9"/>
  <c r="H343" i="9"/>
  <c r="H339" i="9"/>
  <c r="H335" i="9"/>
  <c r="H331" i="9"/>
  <c r="H327" i="9"/>
  <c r="H323" i="9"/>
  <c r="H319" i="9"/>
  <c r="H315" i="9"/>
  <c r="H311" i="9"/>
  <c r="H307" i="9"/>
  <c r="H303" i="9"/>
  <c r="H299" i="9"/>
  <c r="H295" i="9"/>
  <c r="H291" i="9"/>
  <c r="H287" i="9"/>
  <c r="H283" i="9"/>
  <c r="H279" i="9"/>
  <c r="H275" i="9"/>
  <c r="H271" i="9"/>
  <c r="H267" i="9"/>
  <c r="H263" i="9"/>
  <c r="H259" i="9"/>
  <c r="H255" i="9"/>
  <c r="H251" i="9"/>
  <c r="H247" i="9"/>
  <c r="H243" i="9"/>
  <c r="H239" i="9"/>
  <c r="H235" i="9"/>
  <c r="H231" i="9"/>
  <c r="H227" i="9"/>
  <c r="H223" i="9"/>
  <c r="H219" i="9"/>
  <c r="H215" i="9"/>
  <c r="H211" i="9"/>
  <c r="H207" i="9"/>
  <c r="H203" i="9"/>
  <c r="H199" i="9"/>
  <c r="H195" i="9"/>
  <c r="H191" i="9"/>
  <c r="H187" i="9"/>
  <c r="H183" i="9"/>
  <c r="H179" i="9"/>
  <c r="H175" i="9"/>
  <c r="H171" i="9"/>
  <c r="H167" i="9"/>
  <c r="H163" i="9"/>
  <c r="H159" i="9"/>
  <c r="H155" i="9"/>
  <c r="H151" i="9"/>
  <c r="H147" i="9"/>
  <c r="H143" i="9"/>
  <c r="H139" i="9"/>
  <c r="H135" i="9"/>
  <c r="H131" i="9"/>
  <c r="H127" i="9"/>
  <c r="H123" i="9"/>
  <c r="H119" i="9"/>
  <c r="H115" i="9"/>
  <c r="H111" i="9"/>
  <c r="H107" i="9"/>
  <c r="H103" i="9"/>
  <c r="H99" i="9"/>
  <c r="H95" i="9"/>
  <c r="H91" i="9"/>
  <c r="H87" i="9"/>
  <c r="H83" i="9"/>
  <c r="H79" i="9"/>
  <c r="H75" i="9"/>
  <c r="H71" i="9"/>
  <c r="H67" i="9"/>
  <c r="H63" i="9"/>
  <c r="H59" i="9"/>
  <c r="H55" i="9"/>
  <c r="H51" i="9"/>
  <c r="H47" i="9"/>
  <c r="H43" i="9"/>
  <c r="H39" i="9"/>
  <c r="H35" i="9"/>
  <c r="H31" i="9"/>
  <c r="H27" i="9"/>
  <c r="H23" i="9"/>
  <c r="H19" i="9"/>
  <c r="H15" i="9"/>
  <c r="H11" i="9"/>
  <c r="C6" i="9"/>
  <c r="E6" i="9" l="1"/>
  <c r="D6" i="9" l="1"/>
  <c r="C6" i="8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G6" i="8" l="1"/>
  <c r="F6" i="8"/>
  <c r="D6" i="8"/>
  <c r="G6" i="7"/>
  <c r="F6" i="7"/>
  <c r="D6" i="7"/>
  <c r="C6" i="7"/>
  <c r="F6" i="4"/>
  <c r="G6" i="4"/>
  <c r="D6" i="4"/>
  <c r="C6" i="4"/>
  <c r="H6" i="4" l="1"/>
  <c r="H6" i="8"/>
  <c r="F6" i="9"/>
  <c r="G6" i="9"/>
  <c r="E6" i="8"/>
  <c r="E6" i="7"/>
  <c r="H6" i="7"/>
  <c r="E6" i="4"/>
  <c r="H6" i="9" l="1"/>
</calcChain>
</file>

<file path=xl/sharedStrings.xml><?xml version="1.0" encoding="utf-8"?>
<sst xmlns="http://schemas.openxmlformats.org/spreadsheetml/2006/main" count="5755" uniqueCount="1152">
  <si>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</si>
  <si>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</si>
  <si>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</si>
  <si>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</si>
  <si>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</si>
  <si>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</si>
  <si>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</si>
  <si>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</si>
  <si>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</si>
  <si>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</si>
  <si>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</si>
  <si>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</si>
  <si>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</si>
  <si>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</si>
  <si>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</si>
  <si>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</si>
  <si>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</si>
  <si>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</si>
  <si>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</si>
  <si>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</si>
  <si>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</si>
  <si>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</si>
  <si>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</si>
  <si>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</si>
  <si>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</si>
  <si>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</si>
  <si>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</si>
  <si>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</si>
  <si>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</si>
  <si>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</si>
  <si>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</si>
  <si>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</si>
  <si>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</si>
  <si>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</si>
  <si>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</si>
  <si>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</si>
  <si>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</si>
  <si>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</si>
  <si>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</si>
  <si>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</si>
  <si>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</si>
  <si>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</si>
  <si>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</si>
  <si>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</si>
  <si>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</si>
  <si>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</si>
  <si>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</si>
  <si>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</si>
  <si>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</si>
  <si>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</si>
  <si>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</si>
  <si>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</si>
  <si>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</si>
  <si>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</si>
  <si>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</si>
  <si>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</si>
  <si>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</si>
  <si>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</si>
  <si>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</si>
  <si>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</si>
  <si>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</si>
  <si>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</si>
  <si>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</si>
  <si>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</si>
  <si>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</si>
  <si>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</si>
  <si>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</si>
  <si>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</si>
  <si>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</si>
  <si>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</si>
  <si>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</si>
  <si>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</si>
  <si>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</si>
  <si>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</si>
  <si>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</si>
  <si>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</si>
  <si>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</si>
  <si>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</si>
  <si>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</si>
  <si>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</si>
  <si>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</si>
  <si>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</si>
  <si>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</si>
  <si>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</si>
  <si>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</si>
  <si>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</si>
  <si>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</si>
  <si>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</si>
  <si>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</si>
  <si>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</si>
  <si>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</si>
  <si>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</si>
  <si>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</si>
  <si>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</si>
  <si>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</si>
  <si>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</si>
  <si>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</si>
  <si>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</si>
  <si>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</si>
  <si>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</si>
  <si>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</si>
  <si>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</si>
  <si>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</si>
  <si>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</si>
  <si>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</si>
  <si>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</si>
  <si>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</si>
  <si>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</si>
  <si>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</si>
  <si>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</si>
  <si>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</si>
  <si>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</si>
  <si>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</si>
  <si>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</si>
  <si>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</si>
  <si>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</si>
  <si>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</si>
  <si>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</si>
  <si>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</si>
  <si>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</si>
  <si>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</si>
  <si>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</si>
  <si>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</si>
  <si>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</si>
  <si>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</si>
  <si>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</si>
  <si>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</si>
  <si>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</si>
  <si>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</si>
  <si>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</si>
  <si>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</si>
  <si>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</si>
  <si>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</si>
  <si>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</si>
  <si>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</si>
  <si>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</si>
  <si>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</si>
  <si>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</si>
  <si>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</si>
  <si>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</si>
  <si>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</si>
  <si>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</si>
  <si>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</si>
  <si>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</si>
  <si>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</si>
  <si>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</si>
  <si>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</si>
  <si>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</si>
  <si>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</si>
  <si>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</si>
  <si>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</si>
  <si>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</si>
  <si>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</si>
  <si>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</si>
  <si>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</si>
  <si>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</si>
  <si>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</si>
  <si>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</si>
  <si>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</si>
  <si>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</si>
  <si>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</si>
  <si>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</si>
  <si>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</si>
  <si>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</si>
  <si>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</si>
  <si>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</si>
  <si>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</si>
  <si>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</si>
  <si>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</si>
  <si>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</si>
  <si>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</si>
  <si>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</si>
  <si>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</si>
  <si>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</si>
  <si>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</si>
  <si>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</si>
  <si>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</si>
  <si>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</si>
  <si>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</si>
  <si>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</si>
  <si>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</si>
  <si>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</si>
  <si>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</si>
  <si>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</si>
  <si>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</si>
  <si>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</si>
  <si>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</si>
  <si>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</si>
  <si>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</si>
  <si>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</si>
  <si>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</si>
  <si>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</si>
  <si>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</si>
  <si>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</si>
  <si>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</si>
  <si>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</si>
  <si>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</si>
  <si>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</si>
  <si>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</si>
  <si>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</si>
  <si>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</si>
  <si>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</si>
  <si>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</si>
  <si>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</si>
  <si>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</si>
  <si>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</si>
  <si>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</si>
  <si>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</si>
  <si>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</si>
  <si>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</si>
  <si>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</si>
  <si>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</si>
  <si>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</si>
  <si>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</si>
  <si>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</si>
  <si>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</si>
  <si>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</si>
  <si>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</si>
  <si>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</si>
  <si>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</si>
  <si>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</si>
  <si>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</si>
  <si>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</si>
  <si>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</si>
  <si>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</si>
  <si>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</si>
  <si>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</si>
  <si>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</si>
  <si>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</si>
  <si>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</si>
  <si>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</si>
  <si>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</si>
  <si>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</si>
  <si>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</si>
  <si>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</si>
  <si>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</si>
  <si>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</si>
  <si>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</si>
  <si>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</si>
  <si>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</si>
  <si>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</si>
  <si>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</si>
  <si>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</si>
  <si>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</si>
  <si>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</si>
  <si>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</si>
  <si>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</si>
  <si>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</si>
  <si>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</si>
  <si>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</si>
  <si>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</si>
  <si>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</si>
  <si>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</si>
  <si>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</si>
  <si>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</si>
  <si>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</si>
  <si>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</si>
  <si>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</si>
  <si>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</si>
  <si>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</si>
  <si>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</si>
  <si>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</si>
  <si>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</si>
  <si>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</si>
  <si>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</si>
  <si>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</si>
  <si>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</si>
  <si>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</si>
  <si>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</si>
  <si>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</si>
  <si>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</si>
  <si>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</si>
  <si>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</si>
  <si>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</si>
  <si>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</si>
  <si>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</si>
  <si>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</si>
  <si>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</si>
  <si>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</si>
  <si>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</si>
  <si>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</si>
  <si>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</si>
  <si>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</si>
  <si>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</si>
  <si>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</si>
  <si>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</si>
  <si>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</si>
  <si>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</si>
  <si>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</si>
  <si>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</si>
  <si>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</si>
  <si>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</si>
  <si>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</si>
  <si>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</si>
  <si>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</si>
  <si>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</si>
  <si>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</si>
  <si>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</si>
  <si>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</si>
  <si>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</si>
  <si>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</si>
  <si>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</si>
  <si>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</si>
  <si>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</si>
  <si>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</si>
  <si>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</si>
  <si>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</si>
  <si>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</si>
  <si>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</si>
  <si>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</si>
  <si>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</si>
  <si>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</si>
  <si>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</si>
  <si>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</si>
  <si>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</si>
  <si>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</si>
  <si>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</si>
  <si>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</si>
  <si>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</si>
  <si>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</si>
  <si>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</si>
  <si>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</si>
  <si>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</si>
  <si>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</si>
  <si>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</si>
  <si>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</si>
  <si>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</si>
  <si>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</si>
  <si>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</si>
  <si>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</si>
  <si>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</si>
  <si>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</si>
  <si>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</si>
  <si>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</si>
  <si>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</si>
  <si>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</si>
  <si>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</si>
  <si>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</si>
  <si>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</si>
  <si>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</si>
  <si>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</si>
  <si>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</si>
  <si>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</si>
  <si>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</si>
  <si>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</si>
  <si>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</si>
  <si>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</si>
  <si>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</si>
  <si>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</si>
  <si>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</si>
  <si>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</si>
  <si>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</si>
  <si>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</si>
  <si>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</si>
  <si>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</si>
  <si>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</si>
  <si>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</si>
  <si>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</si>
  <si>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</si>
  <si>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</si>
  <si>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</si>
  <si>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</si>
  <si>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</si>
  <si>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</si>
  <si>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</si>
  <si>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</si>
  <si>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</si>
  <si>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</si>
  <si>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</si>
  <si>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</si>
  <si>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</si>
  <si>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</si>
  <si>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</si>
  <si>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</si>
  <si>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</si>
  <si>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</si>
  <si>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</si>
  <si>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</si>
  <si>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</si>
  <si>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</si>
  <si>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</si>
  <si>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</si>
  <si>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</si>
  <si>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</si>
  <si>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</si>
  <si>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</si>
  <si>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</si>
  <si>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</si>
  <si>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</si>
  <si>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</si>
  <si>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</si>
  <si>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</si>
  <si>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</si>
  <si>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</si>
  <si>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</si>
  <si>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</si>
  <si>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</si>
  <si>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</si>
  <si>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</si>
  <si>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</si>
  <si>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</si>
  <si>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</si>
  <si>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</si>
  <si>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</si>
  <si>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</si>
  <si>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</si>
  <si>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</si>
  <si>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</si>
  <si>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</si>
  <si>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</si>
  <si>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</si>
  <si>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</si>
  <si>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</si>
  <si>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</si>
  <si>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</si>
  <si>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</si>
  <si>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</si>
  <si>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</si>
  <si>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</si>
  <si>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</si>
  <si>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</si>
  <si>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</si>
  <si>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</si>
  <si>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</si>
  <si>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</si>
  <si>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</si>
  <si>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</si>
  <si>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</si>
  <si>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</si>
  <si>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</si>
  <si>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</si>
  <si>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</si>
  <si>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</si>
  <si>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</si>
  <si>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</si>
  <si>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</si>
  <si>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</si>
  <si>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</si>
  <si>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</si>
  <si>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</si>
  <si>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</si>
  <si>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</si>
  <si>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</si>
  <si>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</si>
  <si>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</si>
  <si>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</si>
  <si>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</si>
  <si>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</si>
  <si>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</si>
  <si>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</si>
  <si>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</si>
  <si>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</si>
  <si>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</si>
  <si>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</si>
  <si>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</si>
  <si>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</si>
  <si>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</si>
  <si>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</si>
  <si>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</si>
  <si>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</si>
  <si>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</si>
  <si>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</si>
  <si>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</si>
  <si>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</si>
  <si>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</si>
  <si>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</si>
  <si>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</si>
  <si>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</si>
  <si>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</si>
  <si>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</si>
  <si>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</si>
  <si>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</si>
  <si>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</si>
  <si>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</si>
  <si>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</si>
  <si>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</si>
  <si>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</si>
  <si>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</si>
  <si>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</si>
  <si>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</si>
  <si>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</si>
  <si>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</si>
  <si>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</si>
  <si>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</si>
  <si>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</si>
  <si>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</si>
  <si>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</si>
  <si>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</si>
  <si>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</si>
  <si>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</si>
  <si>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</si>
  <si>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</si>
  <si>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</si>
  <si>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</si>
  <si>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</si>
  <si>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</si>
  <si>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</si>
  <si>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</si>
  <si>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</si>
  <si>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</si>
  <si>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</si>
  <si>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</si>
  <si>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</si>
  <si>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</si>
  <si>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</si>
  <si>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</si>
  <si>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</si>
  <si>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</si>
  <si>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</si>
  <si>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</si>
  <si>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</si>
  <si>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</si>
  <si>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</si>
  <si>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</si>
  <si>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</si>
  <si>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</si>
  <si>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</si>
  <si>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</si>
  <si>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</si>
  <si>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</si>
  <si>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</si>
  <si>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</si>
  <si>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</si>
  <si>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</si>
  <si>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</si>
  <si>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</si>
  <si>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</si>
  <si>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</si>
  <si>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</si>
  <si>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</si>
  <si>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</si>
  <si>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</si>
  <si>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</si>
  <si>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</si>
  <si>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</si>
  <si>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</si>
  <si>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</si>
  <si>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</si>
  <si>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</si>
  <si>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</si>
  <si>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</si>
  <si>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</si>
  <si>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</si>
  <si>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</si>
  <si>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</si>
  <si>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</si>
  <si>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</si>
  <si>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</si>
  <si>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</si>
  <si>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</si>
  <si>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</si>
  <si>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</si>
  <si>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</si>
  <si>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</si>
  <si>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</si>
  <si>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</si>
  <si>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</si>
  <si>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</si>
  <si>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</si>
  <si>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</si>
  <si>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</si>
  <si>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</si>
  <si>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</si>
  <si>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</si>
  <si>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</si>
  <si>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</si>
  <si>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</si>
  <si>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</si>
  <si>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</si>
  <si>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</si>
  <si>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</si>
  <si>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</si>
  <si>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</si>
  <si>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</si>
  <si>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</si>
  <si>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</si>
  <si>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</si>
  <si>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</si>
  <si>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</si>
  <si>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</si>
  <si>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</si>
  <si>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</si>
  <si>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</si>
  <si>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</si>
  <si>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</si>
  <si>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</si>
  <si>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</si>
  <si>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</si>
  <si>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</si>
  <si>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</si>
  <si>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</si>
  <si>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</si>
  <si>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</si>
  <si>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</si>
  <si>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</si>
  <si>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</si>
  <si>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</si>
  <si>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</si>
  <si>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</si>
  <si>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</si>
  <si>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</si>
  <si>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</si>
  <si>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</si>
  <si>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</si>
  <si>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</si>
  <si>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</si>
  <si>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</si>
  <si>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</si>
  <si>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</si>
  <si>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</si>
  <si>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</si>
  <si>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</si>
  <si>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</si>
  <si>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</si>
  <si>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</si>
  <si>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</si>
  <si>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</si>
  <si>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</si>
  <si>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</si>
  <si>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</si>
  <si>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</si>
  <si>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</si>
  <si>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</si>
  <si>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</si>
  <si>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</si>
  <si>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</si>
  <si>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</si>
  <si>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</si>
  <si>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</si>
  <si>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</si>
  <si>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</si>
  <si>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</si>
  <si>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</si>
  <si>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</si>
  <si>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</si>
  <si>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</si>
  <si>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</si>
  <si>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</si>
  <si>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</si>
  <si>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</si>
  <si>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</si>
  <si>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</si>
  <si>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</si>
  <si>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</si>
  <si>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</si>
  <si>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</si>
  <si>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</si>
  <si>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</si>
  <si>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</si>
  <si>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</si>
  <si>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</si>
  <si>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</si>
  <si>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</si>
  <si>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</si>
  <si>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</si>
  <si>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</si>
  <si>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</si>
  <si>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</si>
  <si>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</si>
  <si>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</si>
  <si>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</si>
  <si>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</si>
  <si>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</si>
  <si>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</si>
  <si>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</si>
  <si>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</si>
  <si>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</si>
  <si>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</si>
  <si>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</si>
  <si>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</si>
  <si>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</si>
  <si>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</si>
  <si>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</si>
  <si>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</si>
  <si>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</si>
  <si>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</si>
  <si>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</si>
  <si>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</si>
  <si>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</si>
  <si>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</si>
  <si>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</si>
  <si>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</si>
  <si>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</si>
  <si>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</si>
  <si>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</si>
  <si>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</si>
  <si>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</si>
  <si>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</si>
  <si>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</si>
  <si>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</si>
  <si>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</si>
  <si>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</si>
  <si>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</si>
  <si>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</si>
  <si>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</si>
  <si>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</si>
  <si>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</si>
  <si>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</si>
  <si>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</si>
  <si>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</si>
  <si>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</si>
  <si>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</si>
  <si>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</si>
  <si>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</si>
  <si>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</si>
  <si>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</si>
  <si>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</si>
  <si>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</si>
  <si>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</si>
  <si>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</si>
  <si>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</si>
  <si>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</si>
  <si>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</si>
  <si>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</si>
  <si>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</si>
  <si>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</si>
  <si>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</si>
  <si>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</si>
  <si>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</si>
  <si>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</si>
  <si>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</si>
  <si>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</si>
  <si>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</si>
  <si>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</si>
  <si>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</si>
  <si>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</si>
  <si>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</si>
  <si>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</si>
  <si>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</si>
  <si>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</si>
  <si>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</si>
  <si>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</si>
  <si>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</si>
  <si>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</si>
  <si>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</si>
  <si>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</si>
  <si>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</si>
  <si>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</si>
  <si>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</si>
  <si>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</si>
  <si>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</si>
  <si>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</si>
  <si>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</si>
  <si>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</si>
  <si>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</si>
  <si>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</si>
  <si>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</si>
  <si>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</si>
  <si>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</si>
  <si>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</si>
  <si>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</si>
  <si>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</si>
  <si>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</si>
  <si>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</si>
  <si>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</si>
  <si>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</si>
  <si>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</si>
  <si>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</si>
  <si>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</si>
  <si>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</si>
  <si>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</si>
  <si>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</si>
  <si>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</si>
  <si>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</si>
  <si>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</si>
  <si>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</si>
  <si>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</si>
  <si>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</si>
  <si>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</si>
  <si>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</si>
  <si>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</si>
  <si>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</si>
  <si>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</si>
  <si>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</si>
  <si>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</si>
  <si>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</si>
  <si>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</si>
  <si>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</si>
  <si>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</si>
  <si>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</si>
  <si>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</si>
  <si>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</si>
  <si>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</si>
  <si>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</si>
  <si>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</si>
  <si>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</si>
  <si>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</si>
  <si>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</si>
  <si>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</si>
  <si>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</si>
  <si>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</si>
  <si>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</si>
  <si>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</si>
  <si>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</si>
  <si>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</si>
  <si>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</si>
  <si>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</si>
  <si>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</si>
  <si>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</si>
  <si>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</si>
  <si>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</si>
  <si>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</si>
  <si>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</si>
  <si>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</si>
  <si>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</si>
  <si>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</si>
  <si>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</si>
  <si>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</si>
  <si>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</si>
  <si>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</si>
  <si>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</si>
  <si>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</si>
  <si>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</si>
  <si>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</si>
  <si>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</si>
  <si>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</si>
  <si>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</si>
  <si>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</si>
  <si>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</si>
  <si>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</si>
  <si>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</si>
  <si>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</si>
  <si>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</si>
  <si>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</si>
  <si>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</si>
  <si>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</si>
  <si>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</si>
  <si>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</si>
  <si>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</si>
  <si>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</si>
  <si>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</si>
  <si>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</si>
  <si>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</si>
  <si>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</si>
  <si>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</si>
  <si>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</si>
  <si>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</si>
  <si>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</si>
  <si>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</si>
  <si>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</si>
  <si>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</si>
  <si>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</si>
  <si>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</si>
  <si>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</si>
  <si>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</si>
  <si>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</si>
  <si>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</si>
  <si>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</si>
  <si>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</si>
  <si>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</si>
  <si>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</si>
  <si>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</si>
  <si>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</si>
  <si>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</si>
  <si>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</si>
  <si>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</si>
  <si>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</si>
  <si>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</si>
  <si>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</si>
  <si>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</si>
  <si>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</si>
  <si>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</si>
  <si>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</si>
  <si>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</si>
  <si>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</si>
  <si>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</si>
  <si>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</si>
  <si>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</si>
  <si>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</si>
  <si>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</si>
  <si>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</si>
  <si>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</si>
  <si>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</si>
  <si>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</si>
  <si>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</si>
  <si>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</si>
  <si>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</si>
  <si>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</si>
  <si>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</si>
  <si>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</si>
  <si>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</si>
  <si>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</si>
  <si>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</si>
  <si>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</si>
  <si>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</si>
  <si>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</si>
  <si>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</si>
  <si>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</si>
  <si>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</si>
  <si>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</si>
  <si>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</si>
  <si>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</si>
  <si>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</si>
  <si>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</si>
  <si>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</si>
  <si>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</si>
  <si>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</si>
  <si>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</si>
  <si>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</si>
  <si>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</si>
  <si>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</si>
  <si>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</si>
  <si>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</si>
  <si>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</si>
  <si>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</si>
  <si>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</si>
  <si>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</si>
  <si>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</si>
  <si>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</si>
  <si>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</si>
  <si>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</si>
  <si>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</si>
  <si>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</si>
  <si>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</si>
  <si>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</si>
  <si>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</si>
  <si>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</si>
  <si>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</si>
  <si>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</si>
  <si>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</si>
  <si>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</si>
  <si>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</si>
  <si>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</si>
  <si>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</si>
  <si>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</si>
  <si>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</si>
  <si>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</si>
  <si>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</si>
  <si>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</si>
  <si>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</si>
  <si>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</si>
  <si>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</si>
  <si>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</si>
  <si>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</si>
  <si>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</si>
  <si>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</si>
  <si>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</si>
  <si>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</si>
  <si>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</si>
  <si>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</si>
  <si>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</si>
  <si>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</si>
  <si>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</si>
  <si>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</si>
  <si>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</si>
  <si>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</si>
  <si>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</si>
  <si>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</si>
  <si>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</si>
  <si>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</si>
  <si>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</si>
  <si>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</si>
  <si>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</si>
  <si>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</si>
  <si>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</si>
  <si>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</si>
  <si>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</si>
  <si>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</si>
  <si>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</si>
  <si>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</si>
  <si>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</si>
  <si>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</si>
  <si>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</si>
  <si>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</si>
  <si>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</si>
  <si>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</si>
  <si>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</si>
  <si>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</si>
  <si>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</si>
  <si>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</si>
  <si>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</si>
  <si>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</si>
  <si>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</si>
  <si>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</si>
  <si>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</si>
  <si>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</si>
  <si>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</si>
  <si>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</si>
  <si>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</si>
  <si>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</si>
  <si>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</si>
  <si>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</si>
  <si>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</si>
  <si>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</si>
  <si>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</si>
  <si>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</si>
  <si>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</si>
  <si>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</si>
  <si>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</si>
  <si>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</si>
  <si>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</si>
  <si>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</si>
  <si>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</si>
  <si>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</si>
  <si>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</si>
  <si>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</si>
  <si>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</si>
  <si>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</si>
  <si>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</si>
  <si>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</si>
  <si>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</si>
  <si>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</si>
  <si>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</si>
  <si>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</si>
  <si>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</si>
  <si>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</si>
  <si>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</si>
  <si>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</si>
  <si>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</si>
  <si>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</si>
  <si>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</si>
  <si>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</si>
  <si>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</si>
  <si>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</si>
  <si>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</si>
  <si>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</si>
  <si>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</si>
  <si>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</si>
  <si>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</si>
  <si>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</si>
  <si>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</si>
  <si>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</si>
  <si>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</si>
  <si>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</si>
  <si>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</si>
  <si>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</si>
  <si>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</si>
  <si>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</si>
  <si>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</si>
  <si>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</si>
  <si>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</si>
  <si>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</si>
  <si>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</si>
  <si>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</si>
  <si>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</si>
  <si>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</si>
  <si>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</si>
  <si>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</si>
  <si>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</si>
  <si>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</si>
  <si>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</si>
  <si>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</si>
  <si>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</si>
  <si>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</si>
  <si>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</si>
  <si>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</si>
  <si>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</si>
  <si>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</si>
  <si>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</si>
  <si>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</si>
  <si>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</si>
  <si>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</si>
  <si>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</si>
  <si>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</si>
  <si>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</si>
  <si>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</si>
  <si>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</si>
  <si>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</si>
  <si>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</si>
  <si>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</si>
  <si>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</si>
  <si>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</si>
  <si>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</si>
  <si>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</si>
  <si>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</si>
  <si>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</si>
  <si>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</si>
  <si>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</si>
  <si>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</si>
  <si>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</si>
  <si>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</si>
  <si>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</si>
  <si>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</si>
  <si>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</si>
  <si>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</si>
  <si>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</si>
  <si>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</si>
  <si>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</si>
  <si>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</si>
  <si>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</si>
  <si>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</si>
  <si>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</si>
  <si>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</si>
  <si>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</si>
  <si>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</si>
  <si>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</si>
  <si>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</si>
  <si>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</si>
  <si>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</si>
  <si>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</si>
  <si>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</si>
  <si>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</si>
  <si>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</si>
  <si>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</si>
  <si>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</si>
  <si>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</si>
  <si>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</si>
  <si>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</si>
  <si>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</si>
  <si>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</si>
  <si>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</si>
  <si>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</si>
  <si>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</si>
  <si>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</si>
  <si>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</si>
  <si>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</si>
  <si>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</si>
  <si>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</si>
  <si>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</si>
  <si>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</si>
  <si>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</si>
  <si>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</si>
  <si>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</si>
  <si>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</si>
  <si>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</si>
  <si>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</si>
  <si>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</si>
  <si>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</si>
  <si>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</si>
  <si>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</si>
  <si>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</si>
  <si>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</si>
  <si>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</si>
  <si>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</si>
  <si>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</si>
  <si>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</si>
  <si>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</si>
  <si>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</si>
  <si>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</si>
  <si>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</si>
  <si>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</si>
  <si>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</si>
  <si>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</si>
  <si>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</si>
  <si>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</si>
  <si>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</si>
  <si>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</si>
  <si>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</si>
  <si>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</si>
  <si>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</si>
  <si>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</si>
  <si>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</si>
  <si>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</si>
  <si>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</si>
  <si>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</si>
  <si>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RETENCIONES</t>
  </si>
  <si>
    <t xml:space="preserve">MONTO NETO </t>
  </si>
  <si>
    <t>APORTACIONES OCTUBRE - DICIEMBRE 2023</t>
  </si>
  <si>
    <t>APORTACIONES OCTUBRE 2023</t>
  </si>
  <si>
    <t>APORTACIONES NOVIEMBRE 2023</t>
  </si>
  <si>
    <t>APORTACIONES DICIEMBRE 2023</t>
  </si>
  <si>
    <t>PRODUCTOS FINANCIEROS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</si>
</sst>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0" xfId="0" applyFill="1"/>
    <xf numFmtId="44" fontId="5" fillId="0" borderId="1" xfId="1" applyFont="1" applyFill="1" applyBorder="1"/>
    <xf numFmtId="43" fontId="0" fillId="0" borderId="1" xfId="1" applyNumberFormat="1" applyFont="1" applyBorder="1" applyAlignment="1">
      <alignment horizontal="right"/>
    </xf>
    <xf numFmtId="43" fontId="0" fillId="0" borderId="1" xfId="1" applyNumberFormat="1" applyFont="1" applyFill="1" applyBorder="1" applyAlignment="1">
      <alignment horizontal="right"/>
    </xf>
    <xf numFmtId="43" fontId="5" fillId="0" borderId="1" xfId="1" applyNumberFormat="1" applyFont="1" applyFill="1" applyBorder="1"/>
    <xf numFmtId="43" fontId="3" fillId="0" borderId="1" xfId="1" applyNumberFormat="1" applyFon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/>
    </xf>
    <xf numFmtId="0" fontId="5" fillId="0" borderId="1" xfId="1" applyNumberFormat="1" applyFont="1" applyFill="1" applyBorder="1"/>
    <xf numFmtId="4" fontId="0" fillId="0" borderId="1" xfId="1" applyNumberFormat="1" applyFont="1" applyBorder="1" applyAlignment="1">
      <alignment horizontal="right"/>
    </xf>
    <xf numFmtId="4" fontId="0" fillId="0" borderId="1" xfId="1" applyNumberFormat="1" applyFont="1" applyFill="1" applyBorder="1" applyAlignment="1">
      <alignment horizontal="right"/>
    </xf>
    <xf numFmtId="44" fontId="0" fillId="0" borderId="1" xfId="1" applyFont="1" applyBorder="1"/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6"/>
  <sheetViews>
    <sheetView tabSelected="1" workbookViewId="0">
      <selection activeCell="F8" sqref="F8"/>
    </sheetView>
  </sheetViews>
  <sheetFormatPr baseColWidth="10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20" t="s">
        <v>1147</v>
      </c>
      <c r="B1" s="20"/>
      <c r="C1" s="20"/>
      <c r="D1" s="20"/>
      <c r="E1" s="20"/>
      <c r="F1" s="20"/>
      <c r="G1" s="20"/>
      <c r="H1" s="20"/>
    </row>
    <row r="2" spans="1:8" x14ac:dyDescent="0.3">
      <c r="A2" s="20"/>
      <c r="B2" s="20"/>
      <c r="C2" s="20"/>
      <c r="D2" s="20"/>
      <c r="E2" s="20"/>
      <c r="F2" s="20"/>
      <c r="G2" s="20"/>
      <c r="H2" s="20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21" t="s">
        <v>2</v>
      </c>
      <c r="D4" s="22"/>
      <c r="E4" s="23"/>
      <c r="F4" s="21" t="s">
        <v>3</v>
      </c>
      <c r="G4" s="22"/>
      <c r="H4" s="23"/>
    </row>
    <row r="5" spans="1:8" x14ac:dyDescent="0.3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3">
      <c r="A6" s="4"/>
      <c r="B6" s="4"/>
      <c r="C6" s="5">
        <f>SUM(C7:C576)</f>
        <v>866362505.60000038</v>
      </c>
      <c r="D6" s="5">
        <f>SUM(D7:D576)</f>
        <v>2226298.8199999998</v>
      </c>
      <c r="E6" s="5">
        <f>SUM(E7:E576)</f>
        <v>864136206.78000057</v>
      </c>
      <c r="F6" s="5">
        <f t="shared" ref="F6:H6" si="0">SUM(F7:F576)</f>
        <v>924540472.73000085</v>
      </c>
      <c r="G6" s="5">
        <f t="shared" si="0"/>
        <v>1321519</v>
      </c>
      <c r="H6" s="5">
        <f t="shared" si="0"/>
        <v>923218953.73000085</v>
      </c>
    </row>
    <row r="7" spans="1:8" x14ac:dyDescent="0.3">
      <c r="A7" s="6" t="s">
        <v>4</v>
      </c>
      <c r="B7" s="6" t="s">
        <v>5</v>
      </c>
      <c r="C7" s="7">
        <f>+'OCTUBRE 2023'!C7+'NOVIEMBRE 2023'!C7+'DICIEMBRE 2023'!C7+'Productos Financieros 2023'!C7</f>
        <v>440793.31</v>
      </c>
      <c r="D7" s="7">
        <f>'OCTUBRE 2023'!D7+'NOVIEMBRE 2023'!D7+'DICIEMBRE 2023'!D7</f>
        <v>0</v>
      </c>
      <c r="E7" s="7">
        <f>C7-D7</f>
        <v>440793.31</v>
      </c>
      <c r="F7" s="7">
        <f>'OCTUBRE 2023'!F7+'NOVIEMBRE 2023'!F7+'DICIEMBRE 2023'!F7+'Productos Financieros 2023'!F7</f>
        <v>188163.84000000003</v>
      </c>
      <c r="G7" s="7">
        <f>'OCTUBRE 2023'!G7+'NOVIEMBRE 2023'!G7+'DICIEMBRE 2023'!G7</f>
        <v>0</v>
      </c>
      <c r="H7" s="7">
        <f>F7-G7</f>
        <v>188163.84000000003</v>
      </c>
    </row>
    <row r="8" spans="1:8" x14ac:dyDescent="0.3">
      <c r="A8" s="6" t="s">
        <v>6</v>
      </c>
      <c r="B8" s="6" t="s">
        <v>7</v>
      </c>
      <c r="C8" s="7">
        <f>+'OCTUBRE 2023'!C8+'NOVIEMBRE 2023'!C8+'DICIEMBRE 2023'!C8+'Productos Financieros 2023'!C8</f>
        <v>7177223.29</v>
      </c>
      <c r="D8" s="7">
        <f>'OCTUBRE 2023'!D8+'NOVIEMBRE 2023'!D8+'DICIEMBRE 2023'!D8</f>
        <v>0</v>
      </c>
      <c r="E8" s="7">
        <f t="shared" ref="E8:E71" si="1">C8-D8</f>
        <v>7177223.29</v>
      </c>
      <c r="F8" s="7">
        <f>'OCTUBRE 2023'!F8+'NOVIEMBRE 2023'!F8+'DICIEMBRE 2023'!F8+'Productos Financieros 2023'!F8</f>
        <v>10105816.52</v>
      </c>
      <c r="G8" s="7">
        <f>'OCTUBRE 2023'!G8+'NOVIEMBRE 2023'!G8+'DICIEMBRE 2023'!G8</f>
        <v>0</v>
      </c>
      <c r="H8" s="7">
        <f t="shared" ref="H8:H71" si="2">F8-G8</f>
        <v>10105816.52</v>
      </c>
    </row>
    <row r="9" spans="1:8" x14ac:dyDescent="0.3">
      <c r="A9" s="6" t="s">
        <v>8</v>
      </c>
      <c r="B9" s="6" t="s">
        <v>9</v>
      </c>
      <c r="C9" s="7">
        <f>+'OCTUBRE 2023'!C9+'NOVIEMBRE 2023'!C9+'DICIEMBRE 2023'!C9+'Productos Financieros 2023'!C9</f>
        <v>907203.78</v>
      </c>
      <c r="D9" s="7">
        <f>'OCTUBRE 2023'!D9+'NOVIEMBRE 2023'!D9+'DICIEMBRE 2023'!D9</f>
        <v>0</v>
      </c>
      <c r="E9" s="7">
        <f t="shared" si="1"/>
        <v>907203.78</v>
      </c>
      <c r="F9" s="7">
        <f>'OCTUBRE 2023'!F9+'NOVIEMBRE 2023'!F9+'DICIEMBRE 2023'!F9+'Productos Financieros 2023'!F9</f>
        <v>569874.21000000008</v>
      </c>
      <c r="G9" s="7">
        <f>'OCTUBRE 2023'!G9+'NOVIEMBRE 2023'!G9+'DICIEMBRE 2023'!G9</f>
        <v>0</v>
      </c>
      <c r="H9" s="7">
        <f t="shared" si="2"/>
        <v>569874.21000000008</v>
      </c>
    </row>
    <row r="10" spans="1:8" x14ac:dyDescent="0.3">
      <c r="A10" s="6" t="s">
        <v>10</v>
      </c>
      <c r="B10" s="6" t="s">
        <v>11</v>
      </c>
      <c r="C10" s="7">
        <f>+'OCTUBRE 2023'!C10+'NOVIEMBRE 2023'!C10+'DICIEMBRE 2023'!C10+'Productos Financieros 2023'!C10</f>
        <v>295314.69</v>
      </c>
      <c r="D10" s="7">
        <f>'OCTUBRE 2023'!D10+'NOVIEMBRE 2023'!D10+'DICIEMBRE 2023'!D10</f>
        <v>0</v>
      </c>
      <c r="E10" s="7">
        <f t="shared" si="1"/>
        <v>295314.69</v>
      </c>
      <c r="F10" s="7">
        <f>'OCTUBRE 2023'!F10+'NOVIEMBRE 2023'!F10+'DICIEMBRE 2023'!F10+'Productos Financieros 2023'!F10</f>
        <v>247683.86000000002</v>
      </c>
      <c r="G10" s="7">
        <f>'OCTUBRE 2023'!G10+'NOVIEMBRE 2023'!G10+'DICIEMBRE 2023'!G10</f>
        <v>0</v>
      </c>
      <c r="H10" s="7">
        <f t="shared" si="2"/>
        <v>247683.86000000002</v>
      </c>
    </row>
    <row r="11" spans="1:8" x14ac:dyDescent="0.3">
      <c r="A11" s="6" t="s">
        <v>12</v>
      </c>
      <c r="B11" s="6" t="s">
        <v>13</v>
      </c>
      <c r="C11" s="7">
        <f>+'OCTUBRE 2023'!C11+'NOVIEMBRE 2023'!C11+'DICIEMBRE 2023'!C11+'Productos Financieros 2023'!C11</f>
        <v>1607853.07</v>
      </c>
      <c r="D11" s="7">
        <f>'OCTUBRE 2023'!D11+'NOVIEMBRE 2023'!D11+'DICIEMBRE 2023'!D11</f>
        <v>0</v>
      </c>
      <c r="E11" s="7">
        <f t="shared" si="1"/>
        <v>1607853.07</v>
      </c>
      <c r="F11" s="7">
        <f>'OCTUBRE 2023'!F11+'NOVIEMBRE 2023'!F11+'DICIEMBRE 2023'!F11+'Productos Financieros 2023'!F11</f>
        <v>3414546.6899999995</v>
      </c>
      <c r="G11" s="7">
        <f>'OCTUBRE 2023'!G11+'NOVIEMBRE 2023'!G11+'DICIEMBRE 2023'!G11</f>
        <v>0</v>
      </c>
      <c r="H11" s="7">
        <f t="shared" si="2"/>
        <v>3414546.6899999995</v>
      </c>
    </row>
    <row r="12" spans="1:8" x14ac:dyDescent="0.3">
      <c r="A12" s="6" t="s">
        <v>14</v>
      </c>
      <c r="B12" s="6" t="s">
        <v>15</v>
      </c>
      <c r="C12" s="7">
        <f>+'OCTUBRE 2023'!C12+'NOVIEMBRE 2023'!C12+'DICIEMBRE 2023'!C12+'Productos Financieros 2023'!C12</f>
        <v>3182297.71</v>
      </c>
      <c r="D12" s="7">
        <f>'OCTUBRE 2023'!D12+'NOVIEMBRE 2023'!D12+'DICIEMBRE 2023'!D12</f>
        <v>0</v>
      </c>
      <c r="E12" s="7">
        <f t="shared" si="1"/>
        <v>3182297.71</v>
      </c>
      <c r="F12" s="7">
        <f>'OCTUBRE 2023'!F12+'NOVIEMBRE 2023'!F12+'DICIEMBRE 2023'!F12+'Productos Financieros 2023'!F12</f>
        <v>4578683.1099999985</v>
      </c>
      <c r="G12" s="7">
        <f>'OCTUBRE 2023'!G12+'NOVIEMBRE 2023'!G12+'DICIEMBRE 2023'!G12</f>
        <v>0</v>
      </c>
      <c r="H12" s="7">
        <f t="shared" si="2"/>
        <v>4578683.1099999985</v>
      </c>
    </row>
    <row r="13" spans="1:8" x14ac:dyDescent="0.3">
      <c r="A13" s="6" t="s">
        <v>16</v>
      </c>
      <c r="B13" s="6" t="s">
        <v>17</v>
      </c>
      <c r="C13" s="7">
        <f>+'OCTUBRE 2023'!C13+'NOVIEMBRE 2023'!C13+'DICIEMBRE 2023'!C13+'Productos Financieros 2023'!C13</f>
        <v>1066644.77</v>
      </c>
      <c r="D13" s="7">
        <f>'OCTUBRE 2023'!D13+'NOVIEMBRE 2023'!D13+'DICIEMBRE 2023'!D13</f>
        <v>0</v>
      </c>
      <c r="E13" s="7">
        <f t="shared" si="1"/>
        <v>1066644.77</v>
      </c>
      <c r="F13" s="7">
        <f>'OCTUBRE 2023'!F13+'NOVIEMBRE 2023'!F13+'DICIEMBRE 2023'!F13+'Productos Financieros 2023'!F13</f>
        <v>535865.25000000023</v>
      </c>
      <c r="G13" s="7">
        <f>'OCTUBRE 2023'!G13+'NOVIEMBRE 2023'!G13+'DICIEMBRE 2023'!G13</f>
        <v>0</v>
      </c>
      <c r="H13" s="7">
        <f t="shared" si="2"/>
        <v>535865.25000000023</v>
      </c>
    </row>
    <row r="14" spans="1:8" x14ac:dyDescent="0.3">
      <c r="A14" s="6" t="s">
        <v>18</v>
      </c>
      <c r="B14" s="6" t="s">
        <v>19</v>
      </c>
      <c r="C14" s="7">
        <f>+'OCTUBRE 2023'!C14+'NOVIEMBRE 2023'!C14+'DICIEMBRE 2023'!C14+'Productos Financieros 2023'!C14</f>
        <v>273007.52999999997</v>
      </c>
      <c r="D14" s="7">
        <f>'OCTUBRE 2023'!D14+'NOVIEMBRE 2023'!D14+'DICIEMBRE 2023'!D14</f>
        <v>0</v>
      </c>
      <c r="E14" s="7">
        <f t="shared" si="1"/>
        <v>273007.52999999997</v>
      </c>
      <c r="F14" s="7">
        <f>'OCTUBRE 2023'!F14+'NOVIEMBRE 2023'!F14+'DICIEMBRE 2023'!F14+'Productos Financieros 2023'!F14</f>
        <v>164227.58999999997</v>
      </c>
      <c r="G14" s="7">
        <f>'OCTUBRE 2023'!G14+'NOVIEMBRE 2023'!G14+'DICIEMBRE 2023'!G14</f>
        <v>0</v>
      </c>
      <c r="H14" s="7">
        <f t="shared" si="2"/>
        <v>164227.58999999997</v>
      </c>
    </row>
    <row r="15" spans="1:8" x14ac:dyDescent="0.3">
      <c r="A15" s="6" t="s">
        <v>20</v>
      </c>
      <c r="B15" s="6" t="s">
        <v>21</v>
      </c>
      <c r="C15" s="7">
        <f>+'OCTUBRE 2023'!C15+'NOVIEMBRE 2023'!C15+'DICIEMBRE 2023'!C15+'Productos Financieros 2023'!C15</f>
        <v>1936451.08</v>
      </c>
      <c r="D15" s="7">
        <f>'OCTUBRE 2023'!D15+'NOVIEMBRE 2023'!D15+'DICIEMBRE 2023'!D15</f>
        <v>0</v>
      </c>
      <c r="E15" s="7">
        <f t="shared" si="1"/>
        <v>1936451.08</v>
      </c>
      <c r="F15" s="7">
        <f>'OCTUBRE 2023'!F15+'NOVIEMBRE 2023'!F15+'DICIEMBRE 2023'!F15+'Productos Financieros 2023'!F15</f>
        <v>1534207.87</v>
      </c>
      <c r="G15" s="7">
        <f>'OCTUBRE 2023'!G15+'NOVIEMBRE 2023'!G15+'DICIEMBRE 2023'!G15</f>
        <v>0</v>
      </c>
      <c r="H15" s="7">
        <f t="shared" si="2"/>
        <v>1534207.87</v>
      </c>
    </row>
    <row r="16" spans="1:8" x14ac:dyDescent="0.3">
      <c r="A16" s="6" t="s">
        <v>22</v>
      </c>
      <c r="B16" s="6" t="s">
        <v>23</v>
      </c>
      <c r="C16" s="7">
        <f>+'OCTUBRE 2023'!C16+'NOVIEMBRE 2023'!C16+'DICIEMBRE 2023'!C16+'Productos Financieros 2023'!C16</f>
        <v>1195486.52</v>
      </c>
      <c r="D16" s="7">
        <f>'OCTUBRE 2023'!D16+'NOVIEMBRE 2023'!D16+'DICIEMBRE 2023'!D16</f>
        <v>0</v>
      </c>
      <c r="E16" s="7">
        <f t="shared" si="1"/>
        <v>1195486.52</v>
      </c>
      <c r="F16" s="7">
        <f>'OCTUBRE 2023'!F16+'NOVIEMBRE 2023'!F16+'DICIEMBRE 2023'!F16+'Productos Financieros 2023'!F16</f>
        <v>3014717.3600000008</v>
      </c>
      <c r="G16" s="7">
        <f>'OCTUBRE 2023'!G16+'NOVIEMBRE 2023'!G16+'DICIEMBRE 2023'!G16</f>
        <v>0</v>
      </c>
      <c r="H16" s="7">
        <f t="shared" si="2"/>
        <v>3014717.3600000008</v>
      </c>
    </row>
    <row r="17" spans="1:8" x14ac:dyDescent="0.3">
      <c r="A17" s="6" t="s">
        <v>24</v>
      </c>
      <c r="B17" s="6" t="s">
        <v>25</v>
      </c>
      <c r="C17" s="7">
        <f>+'OCTUBRE 2023'!C17+'NOVIEMBRE 2023'!C17+'DICIEMBRE 2023'!C17+'Productos Financieros 2023'!C17</f>
        <v>429683.73000000004</v>
      </c>
      <c r="D17" s="7">
        <f>'OCTUBRE 2023'!D17+'NOVIEMBRE 2023'!D17+'DICIEMBRE 2023'!D17</f>
        <v>0</v>
      </c>
      <c r="E17" s="7">
        <f t="shared" si="1"/>
        <v>429683.73000000004</v>
      </c>
      <c r="F17" s="7">
        <f>'OCTUBRE 2023'!F17+'NOVIEMBRE 2023'!F17+'DICIEMBRE 2023'!F17+'Productos Financieros 2023'!F17</f>
        <v>313688.11999999994</v>
      </c>
      <c r="G17" s="7">
        <f>'OCTUBRE 2023'!G17+'NOVIEMBRE 2023'!G17+'DICIEMBRE 2023'!G17</f>
        <v>0</v>
      </c>
      <c r="H17" s="7">
        <f t="shared" si="2"/>
        <v>313688.11999999994</v>
      </c>
    </row>
    <row r="18" spans="1:8" x14ac:dyDescent="0.3">
      <c r="A18" s="6" t="s">
        <v>26</v>
      </c>
      <c r="B18" s="6" t="s">
        <v>27</v>
      </c>
      <c r="C18" s="7">
        <f>+'OCTUBRE 2023'!C18+'NOVIEMBRE 2023'!C18+'DICIEMBRE 2023'!C18+'Productos Financieros 2023'!C18</f>
        <v>3780275.5300000003</v>
      </c>
      <c r="D18" s="7">
        <f>'OCTUBRE 2023'!D18+'NOVIEMBRE 2023'!D18+'DICIEMBRE 2023'!D18</f>
        <v>0</v>
      </c>
      <c r="E18" s="7">
        <f t="shared" si="1"/>
        <v>3780275.5300000003</v>
      </c>
      <c r="F18" s="7">
        <f>'OCTUBRE 2023'!F18+'NOVIEMBRE 2023'!F18+'DICIEMBRE 2023'!F18+'Productos Financieros 2023'!F18</f>
        <v>2498317.8199999989</v>
      </c>
      <c r="G18" s="7">
        <f>'OCTUBRE 2023'!G18+'NOVIEMBRE 2023'!G18+'DICIEMBRE 2023'!G18</f>
        <v>0</v>
      </c>
      <c r="H18" s="7">
        <f t="shared" si="2"/>
        <v>2498317.8199999989</v>
      </c>
    </row>
    <row r="19" spans="1:8" x14ac:dyDescent="0.3">
      <c r="A19" s="6" t="s">
        <v>28</v>
      </c>
      <c r="B19" s="6" t="s">
        <v>29</v>
      </c>
      <c r="C19" s="7">
        <f>+'OCTUBRE 2023'!C19+'NOVIEMBRE 2023'!C19+'DICIEMBRE 2023'!C19+'Productos Financieros 2023'!C19</f>
        <v>522155.45999999996</v>
      </c>
      <c r="D19" s="7">
        <f>'OCTUBRE 2023'!D19+'NOVIEMBRE 2023'!D19+'DICIEMBRE 2023'!D19</f>
        <v>0</v>
      </c>
      <c r="E19" s="7">
        <f t="shared" si="1"/>
        <v>522155.45999999996</v>
      </c>
      <c r="F19" s="7">
        <f>'OCTUBRE 2023'!F19+'NOVIEMBRE 2023'!F19+'DICIEMBRE 2023'!F19+'Productos Financieros 2023'!F19</f>
        <v>680850.89000000013</v>
      </c>
      <c r="G19" s="7">
        <f>'OCTUBRE 2023'!G19+'NOVIEMBRE 2023'!G19+'DICIEMBRE 2023'!G19</f>
        <v>0</v>
      </c>
      <c r="H19" s="7">
        <f t="shared" si="2"/>
        <v>680850.89000000013</v>
      </c>
    </row>
    <row r="20" spans="1:8" x14ac:dyDescent="0.3">
      <c r="A20" s="6" t="s">
        <v>30</v>
      </c>
      <c r="B20" s="6" t="s">
        <v>31</v>
      </c>
      <c r="C20" s="7">
        <f>+'OCTUBRE 2023'!C20+'NOVIEMBRE 2023'!C20+'DICIEMBRE 2023'!C20+'Productos Financieros 2023'!C20</f>
        <v>1992484.1700000002</v>
      </c>
      <c r="D20" s="7">
        <f>'OCTUBRE 2023'!D20+'NOVIEMBRE 2023'!D20+'DICIEMBRE 2023'!D20</f>
        <v>0</v>
      </c>
      <c r="E20" s="7">
        <f t="shared" si="1"/>
        <v>1992484.1700000002</v>
      </c>
      <c r="F20" s="7">
        <f>'OCTUBRE 2023'!F20+'NOVIEMBRE 2023'!F20+'DICIEMBRE 2023'!F20+'Productos Financieros 2023'!F20</f>
        <v>6283159.6399999987</v>
      </c>
      <c r="G20" s="7">
        <f>'OCTUBRE 2023'!G20+'NOVIEMBRE 2023'!G20+'DICIEMBRE 2023'!G20</f>
        <v>0</v>
      </c>
      <c r="H20" s="7">
        <f t="shared" si="2"/>
        <v>6283159.6399999987</v>
      </c>
    </row>
    <row r="21" spans="1:8" x14ac:dyDescent="0.3">
      <c r="A21" s="6" t="s">
        <v>32</v>
      </c>
      <c r="B21" s="6" t="s">
        <v>33</v>
      </c>
      <c r="C21" s="7">
        <f>+'OCTUBRE 2023'!C21+'NOVIEMBRE 2023'!C21+'DICIEMBRE 2023'!C21+'Productos Financieros 2023'!C21</f>
        <v>1946479.82</v>
      </c>
      <c r="D21" s="7">
        <f>'OCTUBRE 2023'!D21+'NOVIEMBRE 2023'!D21+'DICIEMBRE 2023'!D21</f>
        <v>0</v>
      </c>
      <c r="E21" s="7">
        <f t="shared" si="1"/>
        <v>1946479.82</v>
      </c>
      <c r="F21" s="7">
        <f>'OCTUBRE 2023'!F21+'NOVIEMBRE 2023'!F21+'DICIEMBRE 2023'!F21+'Productos Financieros 2023'!F21</f>
        <v>1198369.1599999999</v>
      </c>
      <c r="G21" s="7">
        <f>'OCTUBRE 2023'!G21+'NOVIEMBRE 2023'!G21+'DICIEMBRE 2023'!G21</f>
        <v>0</v>
      </c>
      <c r="H21" s="7">
        <f t="shared" si="2"/>
        <v>1198369.1599999999</v>
      </c>
    </row>
    <row r="22" spans="1:8" x14ac:dyDescent="0.3">
      <c r="A22" s="6" t="s">
        <v>34</v>
      </c>
      <c r="B22" s="6" t="s">
        <v>35</v>
      </c>
      <c r="C22" s="7">
        <f>+'OCTUBRE 2023'!C22+'NOVIEMBRE 2023'!C22+'DICIEMBRE 2023'!C22+'Productos Financieros 2023'!C22</f>
        <v>4942135.12</v>
      </c>
      <c r="D22" s="7">
        <f>'OCTUBRE 2023'!D22+'NOVIEMBRE 2023'!D22+'DICIEMBRE 2023'!D22</f>
        <v>0</v>
      </c>
      <c r="E22" s="7">
        <f t="shared" si="1"/>
        <v>4942135.12</v>
      </c>
      <c r="F22" s="7">
        <f>'OCTUBRE 2023'!F22+'NOVIEMBRE 2023'!F22+'DICIEMBRE 2023'!F22+'Productos Financieros 2023'!F22</f>
        <v>2139657.2600000007</v>
      </c>
      <c r="G22" s="7">
        <f>'OCTUBRE 2023'!G22+'NOVIEMBRE 2023'!G22+'DICIEMBRE 2023'!G22</f>
        <v>0</v>
      </c>
      <c r="H22" s="7">
        <f t="shared" si="2"/>
        <v>2139657.2600000007</v>
      </c>
    </row>
    <row r="23" spans="1:8" x14ac:dyDescent="0.3">
      <c r="A23" s="6" t="s">
        <v>36</v>
      </c>
      <c r="B23" s="6" t="s">
        <v>37</v>
      </c>
      <c r="C23" s="7">
        <f>+'OCTUBRE 2023'!C23+'NOVIEMBRE 2023'!C23+'DICIEMBRE 2023'!C23+'Productos Financieros 2023'!C23</f>
        <v>1080866.45</v>
      </c>
      <c r="D23" s="7">
        <f>'OCTUBRE 2023'!D23+'NOVIEMBRE 2023'!D23+'DICIEMBRE 2023'!D23</f>
        <v>0</v>
      </c>
      <c r="E23" s="7">
        <f t="shared" si="1"/>
        <v>1080866.45</v>
      </c>
      <c r="F23" s="7">
        <f>'OCTUBRE 2023'!F23+'NOVIEMBRE 2023'!F23+'DICIEMBRE 2023'!F23+'Productos Financieros 2023'!F23</f>
        <v>807042.14</v>
      </c>
      <c r="G23" s="7">
        <f>'OCTUBRE 2023'!G23+'NOVIEMBRE 2023'!G23+'DICIEMBRE 2023'!G23</f>
        <v>0</v>
      </c>
      <c r="H23" s="7">
        <f t="shared" si="2"/>
        <v>807042.14</v>
      </c>
    </row>
    <row r="24" spans="1:8" x14ac:dyDescent="0.3">
      <c r="A24" s="6" t="s">
        <v>38</v>
      </c>
      <c r="B24" s="6" t="s">
        <v>39</v>
      </c>
      <c r="C24" s="7">
        <f>+'OCTUBRE 2023'!C24+'NOVIEMBRE 2023'!C24+'DICIEMBRE 2023'!C24+'Productos Financieros 2023'!C24</f>
        <v>322847.32</v>
      </c>
      <c r="D24" s="7">
        <f>'OCTUBRE 2023'!D24+'NOVIEMBRE 2023'!D24+'DICIEMBRE 2023'!D24</f>
        <v>0</v>
      </c>
      <c r="E24" s="7">
        <f t="shared" si="1"/>
        <v>322847.32</v>
      </c>
      <c r="F24" s="7">
        <f>'OCTUBRE 2023'!F24+'NOVIEMBRE 2023'!F24+'DICIEMBRE 2023'!F24+'Productos Financieros 2023'!F24</f>
        <v>168255.00000000006</v>
      </c>
      <c r="G24" s="7">
        <f>'OCTUBRE 2023'!G24+'NOVIEMBRE 2023'!G24+'DICIEMBRE 2023'!G24</f>
        <v>0</v>
      </c>
      <c r="H24" s="7">
        <f t="shared" si="2"/>
        <v>168255.00000000006</v>
      </c>
    </row>
    <row r="25" spans="1:8" x14ac:dyDescent="0.3">
      <c r="A25" s="6" t="s">
        <v>40</v>
      </c>
      <c r="B25" s="6" t="s">
        <v>41</v>
      </c>
      <c r="C25" s="7">
        <f>+'OCTUBRE 2023'!C25+'NOVIEMBRE 2023'!C25+'DICIEMBRE 2023'!C25+'Productos Financieros 2023'!C25</f>
        <v>814459.04</v>
      </c>
      <c r="D25" s="7">
        <f>'OCTUBRE 2023'!D25+'NOVIEMBRE 2023'!D25+'DICIEMBRE 2023'!D25</f>
        <v>0</v>
      </c>
      <c r="E25" s="7">
        <f t="shared" si="1"/>
        <v>814459.04</v>
      </c>
      <c r="F25" s="7">
        <f>'OCTUBRE 2023'!F25+'NOVIEMBRE 2023'!F25+'DICIEMBRE 2023'!F25+'Productos Financieros 2023'!F25</f>
        <v>616189.08999999962</v>
      </c>
      <c r="G25" s="7">
        <f>'OCTUBRE 2023'!G25+'NOVIEMBRE 2023'!G25+'DICIEMBRE 2023'!G25</f>
        <v>0</v>
      </c>
      <c r="H25" s="7">
        <f t="shared" si="2"/>
        <v>616189.08999999962</v>
      </c>
    </row>
    <row r="26" spans="1:8" x14ac:dyDescent="0.3">
      <c r="A26" s="6" t="s">
        <v>42</v>
      </c>
      <c r="B26" s="6" t="s">
        <v>43</v>
      </c>
      <c r="C26" s="7">
        <f>+'OCTUBRE 2023'!C26+'NOVIEMBRE 2023'!C26+'DICIEMBRE 2023'!C26+'Productos Financieros 2023'!C26</f>
        <v>1505194.7999999998</v>
      </c>
      <c r="D26" s="7">
        <f>'OCTUBRE 2023'!D26+'NOVIEMBRE 2023'!D26+'DICIEMBRE 2023'!D26</f>
        <v>0</v>
      </c>
      <c r="E26" s="7">
        <f t="shared" si="1"/>
        <v>1505194.7999999998</v>
      </c>
      <c r="F26" s="7">
        <f>'OCTUBRE 2023'!F26+'NOVIEMBRE 2023'!F26+'DICIEMBRE 2023'!F26+'Productos Financieros 2023'!F26</f>
        <v>1084483.8100000003</v>
      </c>
      <c r="G26" s="7">
        <f>'OCTUBRE 2023'!G26+'NOVIEMBRE 2023'!G26+'DICIEMBRE 2023'!G26</f>
        <v>0</v>
      </c>
      <c r="H26" s="7">
        <f t="shared" si="2"/>
        <v>1084483.8100000003</v>
      </c>
    </row>
    <row r="27" spans="1:8" x14ac:dyDescent="0.3">
      <c r="A27" s="6" t="s">
        <v>44</v>
      </c>
      <c r="B27" s="6" t="s">
        <v>45</v>
      </c>
      <c r="C27" s="7">
        <f>+'OCTUBRE 2023'!C27+'NOVIEMBRE 2023'!C27+'DICIEMBRE 2023'!C27+'Productos Financieros 2023'!C27</f>
        <v>2247195.29</v>
      </c>
      <c r="D27" s="7">
        <f>'OCTUBRE 2023'!D27+'NOVIEMBRE 2023'!D27+'DICIEMBRE 2023'!D27</f>
        <v>0</v>
      </c>
      <c r="E27" s="7">
        <f t="shared" si="1"/>
        <v>2247195.29</v>
      </c>
      <c r="F27" s="7">
        <f>'OCTUBRE 2023'!F27+'NOVIEMBRE 2023'!F27+'DICIEMBRE 2023'!F27+'Productos Financieros 2023'!F27</f>
        <v>3241593.08</v>
      </c>
      <c r="G27" s="7">
        <f>'OCTUBRE 2023'!G27+'NOVIEMBRE 2023'!G27+'DICIEMBRE 2023'!G27</f>
        <v>0</v>
      </c>
      <c r="H27" s="7">
        <f t="shared" si="2"/>
        <v>3241593.08</v>
      </c>
    </row>
    <row r="28" spans="1:8" x14ac:dyDescent="0.3">
      <c r="A28" s="6" t="s">
        <v>46</v>
      </c>
      <c r="B28" s="6" t="s">
        <v>47</v>
      </c>
      <c r="C28" s="7">
        <f>+'OCTUBRE 2023'!C28+'NOVIEMBRE 2023'!C28+'DICIEMBRE 2023'!C28+'Productos Financieros 2023'!C28</f>
        <v>324630.27999999997</v>
      </c>
      <c r="D28" s="7">
        <f>'OCTUBRE 2023'!D28+'NOVIEMBRE 2023'!D28+'DICIEMBRE 2023'!D28</f>
        <v>0</v>
      </c>
      <c r="E28" s="7">
        <f t="shared" si="1"/>
        <v>324630.27999999997</v>
      </c>
      <c r="F28" s="7">
        <f>'OCTUBRE 2023'!F28+'NOVIEMBRE 2023'!F28+'DICIEMBRE 2023'!F28+'Productos Financieros 2023'!F28</f>
        <v>179665.89</v>
      </c>
      <c r="G28" s="7">
        <f>'OCTUBRE 2023'!G28+'NOVIEMBRE 2023'!G28+'DICIEMBRE 2023'!G28</f>
        <v>0</v>
      </c>
      <c r="H28" s="7">
        <f t="shared" si="2"/>
        <v>179665.89</v>
      </c>
    </row>
    <row r="29" spans="1:8" x14ac:dyDescent="0.3">
      <c r="A29" s="6" t="s">
        <v>48</v>
      </c>
      <c r="B29" s="6" t="s">
        <v>49</v>
      </c>
      <c r="C29" s="7">
        <f>+'OCTUBRE 2023'!C29+'NOVIEMBRE 2023'!C29+'DICIEMBRE 2023'!C29+'Productos Financieros 2023'!C29</f>
        <v>4452549.96</v>
      </c>
      <c r="D29" s="7">
        <f>'OCTUBRE 2023'!D29+'NOVIEMBRE 2023'!D29+'DICIEMBRE 2023'!D29</f>
        <v>0</v>
      </c>
      <c r="E29" s="7">
        <f t="shared" si="1"/>
        <v>4452549.96</v>
      </c>
      <c r="F29" s="7">
        <f>'OCTUBRE 2023'!F29+'NOVIEMBRE 2023'!F29+'DICIEMBRE 2023'!F29+'Productos Financieros 2023'!F29</f>
        <v>6014667.6599999964</v>
      </c>
      <c r="G29" s="7">
        <f>'OCTUBRE 2023'!G29+'NOVIEMBRE 2023'!G29+'DICIEMBRE 2023'!G29</f>
        <v>0</v>
      </c>
      <c r="H29" s="7">
        <f t="shared" si="2"/>
        <v>6014667.6599999964</v>
      </c>
    </row>
    <row r="30" spans="1:8" x14ac:dyDescent="0.3">
      <c r="A30" s="6" t="s">
        <v>50</v>
      </c>
      <c r="B30" s="6" t="s">
        <v>51</v>
      </c>
      <c r="C30" s="7">
        <f>+'OCTUBRE 2023'!C30+'NOVIEMBRE 2023'!C30+'DICIEMBRE 2023'!C30+'Productos Financieros 2023'!C30</f>
        <v>1426974.05</v>
      </c>
      <c r="D30" s="7">
        <f>'OCTUBRE 2023'!D30+'NOVIEMBRE 2023'!D30+'DICIEMBRE 2023'!D30</f>
        <v>0</v>
      </c>
      <c r="E30" s="7">
        <f t="shared" si="1"/>
        <v>1426974.05</v>
      </c>
      <c r="F30" s="7">
        <f>'OCTUBRE 2023'!F30+'NOVIEMBRE 2023'!F30+'DICIEMBRE 2023'!F30+'Productos Financieros 2023'!F30</f>
        <v>815320.62</v>
      </c>
      <c r="G30" s="7">
        <f>'OCTUBRE 2023'!G30+'NOVIEMBRE 2023'!G30+'DICIEMBRE 2023'!G30</f>
        <v>0</v>
      </c>
      <c r="H30" s="7">
        <f t="shared" si="2"/>
        <v>815320.62</v>
      </c>
    </row>
    <row r="31" spans="1:8" x14ac:dyDescent="0.3">
      <c r="A31" s="6" t="s">
        <v>52</v>
      </c>
      <c r="B31" s="6" t="s">
        <v>53</v>
      </c>
      <c r="C31" s="7">
        <f>+'OCTUBRE 2023'!C31+'NOVIEMBRE 2023'!C31+'DICIEMBRE 2023'!C31+'Productos Financieros 2023'!C31</f>
        <v>1829599.27</v>
      </c>
      <c r="D31" s="7">
        <f>'OCTUBRE 2023'!D31+'NOVIEMBRE 2023'!D31+'DICIEMBRE 2023'!D31</f>
        <v>0</v>
      </c>
      <c r="E31" s="7">
        <f t="shared" si="1"/>
        <v>1829599.27</v>
      </c>
      <c r="F31" s="7">
        <f>'OCTUBRE 2023'!F31+'NOVIEMBRE 2023'!F31+'DICIEMBRE 2023'!F31+'Productos Financieros 2023'!F31</f>
        <v>2540829.0599999987</v>
      </c>
      <c r="G31" s="7">
        <f>'OCTUBRE 2023'!G31+'NOVIEMBRE 2023'!G31+'DICIEMBRE 2023'!G31</f>
        <v>0</v>
      </c>
      <c r="H31" s="7">
        <f t="shared" si="2"/>
        <v>2540829.0599999987</v>
      </c>
    </row>
    <row r="32" spans="1:8" x14ac:dyDescent="0.3">
      <c r="A32" s="6" t="s">
        <v>54</v>
      </c>
      <c r="B32" s="6" t="s">
        <v>55</v>
      </c>
      <c r="C32" s="7">
        <f>+'OCTUBRE 2023'!C32+'NOVIEMBRE 2023'!C32+'DICIEMBRE 2023'!C32+'Productos Financieros 2023'!C32</f>
        <v>2020411.72</v>
      </c>
      <c r="D32" s="7">
        <f>'OCTUBRE 2023'!D32+'NOVIEMBRE 2023'!D32+'DICIEMBRE 2023'!D32</f>
        <v>0</v>
      </c>
      <c r="E32" s="7">
        <f t="shared" si="1"/>
        <v>2020411.72</v>
      </c>
      <c r="F32" s="7">
        <f>'OCTUBRE 2023'!F32+'NOVIEMBRE 2023'!F32+'DICIEMBRE 2023'!F32+'Productos Financieros 2023'!F32</f>
        <v>2021520.8199999998</v>
      </c>
      <c r="G32" s="7">
        <f>'OCTUBRE 2023'!G32+'NOVIEMBRE 2023'!G32+'DICIEMBRE 2023'!G32</f>
        <v>0</v>
      </c>
      <c r="H32" s="7">
        <f t="shared" si="2"/>
        <v>2021520.8199999998</v>
      </c>
    </row>
    <row r="33" spans="1:8" x14ac:dyDescent="0.3">
      <c r="A33" s="6" t="s">
        <v>56</v>
      </c>
      <c r="B33" s="6" t="s">
        <v>57</v>
      </c>
      <c r="C33" s="7">
        <f>+'OCTUBRE 2023'!C33+'NOVIEMBRE 2023'!C33+'DICIEMBRE 2023'!C33+'Productos Financieros 2023'!C33</f>
        <v>867119.0199999999</v>
      </c>
      <c r="D33" s="7">
        <f>'OCTUBRE 2023'!D33+'NOVIEMBRE 2023'!D33+'DICIEMBRE 2023'!D33</f>
        <v>0</v>
      </c>
      <c r="E33" s="7">
        <f t="shared" si="1"/>
        <v>867119.0199999999</v>
      </c>
      <c r="F33" s="7">
        <f>'OCTUBRE 2023'!F33+'NOVIEMBRE 2023'!F33+'DICIEMBRE 2023'!F33+'Productos Financieros 2023'!F33</f>
        <v>487536.67000000004</v>
      </c>
      <c r="G33" s="7">
        <f>'OCTUBRE 2023'!G33+'NOVIEMBRE 2023'!G33+'DICIEMBRE 2023'!G33</f>
        <v>0</v>
      </c>
      <c r="H33" s="7">
        <f t="shared" si="2"/>
        <v>487536.67000000004</v>
      </c>
    </row>
    <row r="34" spans="1:8" x14ac:dyDescent="0.3">
      <c r="A34" s="6" t="s">
        <v>58</v>
      </c>
      <c r="B34" s="6" t="s">
        <v>59</v>
      </c>
      <c r="C34" s="7">
        <f>+'OCTUBRE 2023'!C34+'NOVIEMBRE 2023'!C34+'DICIEMBRE 2023'!C34+'Productos Financieros 2023'!C34</f>
        <v>3456384.48</v>
      </c>
      <c r="D34" s="7">
        <f>'OCTUBRE 2023'!D34+'NOVIEMBRE 2023'!D34+'DICIEMBRE 2023'!D34</f>
        <v>0</v>
      </c>
      <c r="E34" s="7">
        <f t="shared" si="1"/>
        <v>3456384.48</v>
      </c>
      <c r="F34" s="7">
        <f>'OCTUBRE 2023'!F34+'NOVIEMBRE 2023'!F34+'DICIEMBRE 2023'!F34+'Productos Financieros 2023'!F34</f>
        <v>5179210.1499999985</v>
      </c>
      <c r="G34" s="7">
        <f>'OCTUBRE 2023'!G34+'NOVIEMBRE 2023'!G34+'DICIEMBRE 2023'!G34</f>
        <v>0</v>
      </c>
      <c r="H34" s="7">
        <f t="shared" si="2"/>
        <v>5179210.1499999985</v>
      </c>
    </row>
    <row r="35" spans="1:8" x14ac:dyDescent="0.3">
      <c r="A35" s="6" t="s">
        <v>60</v>
      </c>
      <c r="B35" s="6" t="s">
        <v>61</v>
      </c>
      <c r="C35" s="7">
        <f>+'OCTUBRE 2023'!C35+'NOVIEMBRE 2023'!C35+'DICIEMBRE 2023'!C35+'Productos Financieros 2023'!C35</f>
        <v>2108296.89</v>
      </c>
      <c r="D35" s="7">
        <f>'OCTUBRE 2023'!D35+'NOVIEMBRE 2023'!D35+'DICIEMBRE 2023'!D35</f>
        <v>0</v>
      </c>
      <c r="E35" s="7">
        <f t="shared" si="1"/>
        <v>2108296.89</v>
      </c>
      <c r="F35" s="7">
        <f>'OCTUBRE 2023'!F35+'NOVIEMBRE 2023'!F35+'DICIEMBRE 2023'!F35+'Productos Financieros 2023'!F35</f>
        <v>943078.07000000018</v>
      </c>
      <c r="G35" s="7">
        <f>'OCTUBRE 2023'!G35+'NOVIEMBRE 2023'!G35+'DICIEMBRE 2023'!G35</f>
        <v>0</v>
      </c>
      <c r="H35" s="7">
        <f t="shared" si="2"/>
        <v>943078.07000000018</v>
      </c>
    </row>
    <row r="36" spans="1:8" x14ac:dyDescent="0.3">
      <c r="A36" s="6" t="s">
        <v>62</v>
      </c>
      <c r="B36" s="6" t="s">
        <v>63</v>
      </c>
      <c r="C36" s="7">
        <f>+'OCTUBRE 2023'!C36+'NOVIEMBRE 2023'!C36+'DICIEMBRE 2023'!C36+'Productos Financieros 2023'!C36</f>
        <v>687478.15</v>
      </c>
      <c r="D36" s="7">
        <f>'OCTUBRE 2023'!D36+'NOVIEMBRE 2023'!D36+'DICIEMBRE 2023'!D36</f>
        <v>0</v>
      </c>
      <c r="E36" s="7">
        <f t="shared" si="1"/>
        <v>687478.15</v>
      </c>
      <c r="F36" s="7">
        <f>'OCTUBRE 2023'!F36+'NOVIEMBRE 2023'!F36+'DICIEMBRE 2023'!F36+'Productos Financieros 2023'!F36</f>
        <v>1953279.1100000006</v>
      </c>
      <c r="G36" s="7">
        <f>'OCTUBRE 2023'!G36+'NOVIEMBRE 2023'!G36+'DICIEMBRE 2023'!G36</f>
        <v>0</v>
      </c>
      <c r="H36" s="7">
        <f t="shared" si="2"/>
        <v>1953279.1100000006</v>
      </c>
    </row>
    <row r="37" spans="1:8" x14ac:dyDescent="0.3">
      <c r="A37" s="6" t="s">
        <v>64</v>
      </c>
      <c r="B37" s="6" t="s">
        <v>65</v>
      </c>
      <c r="C37" s="7">
        <f>+'OCTUBRE 2023'!C37+'NOVIEMBRE 2023'!C37+'DICIEMBRE 2023'!C37+'Productos Financieros 2023'!C37</f>
        <v>2249223.16</v>
      </c>
      <c r="D37" s="7">
        <f>'OCTUBRE 2023'!D37+'NOVIEMBRE 2023'!D37+'DICIEMBRE 2023'!D37</f>
        <v>0</v>
      </c>
      <c r="E37" s="7">
        <f t="shared" si="1"/>
        <v>2249223.16</v>
      </c>
      <c r="F37" s="7">
        <f>'OCTUBRE 2023'!F37+'NOVIEMBRE 2023'!F37+'DICIEMBRE 2023'!F37+'Productos Financieros 2023'!F37</f>
        <v>1607595.67</v>
      </c>
      <c r="G37" s="7">
        <f>'OCTUBRE 2023'!G37+'NOVIEMBRE 2023'!G37+'DICIEMBRE 2023'!G37</f>
        <v>0</v>
      </c>
      <c r="H37" s="7">
        <f t="shared" si="2"/>
        <v>1607595.67</v>
      </c>
    </row>
    <row r="38" spans="1:8" x14ac:dyDescent="0.3">
      <c r="A38" s="6" t="s">
        <v>66</v>
      </c>
      <c r="B38" s="6" t="s">
        <v>67</v>
      </c>
      <c r="C38" s="7">
        <f>+'OCTUBRE 2023'!C38+'NOVIEMBRE 2023'!C38+'DICIEMBRE 2023'!C38+'Productos Financieros 2023'!C38</f>
        <v>369981.41000000003</v>
      </c>
      <c r="D38" s="7">
        <f>'OCTUBRE 2023'!D38+'NOVIEMBRE 2023'!D38+'DICIEMBRE 2023'!D38</f>
        <v>0</v>
      </c>
      <c r="E38" s="7">
        <f t="shared" si="1"/>
        <v>369981.41000000003</v>
      </c>
      <c r="F38" s="7">
        <f>'OCTUBRE 2023'!F38+'NOVIEMBRE 2023'!F38+'DICIEMBRE 2023'!F38+'Productos Financieros 2023'!F38</f>
        <v>240971.55000000008</v>
      </c>
      <c r="G38" s="7">
        <f>'OCTUBRE 2023'!G38+'NOVIEMBRE 2023'!G38+'DICIEMBRE 2023'!G38</f>
        <v>0</v>
      </c>
      <c r="H38" s="7">
        <f t="shared" si="2"/>
        <v>240971.55000000008</v>
      </c>
    </row>
    <row r="39" spans="1:8" x14ac:dyDescent="0.3">
      <c r="A39" s="6" t="s">
        <v>68</v>
      </c>
      <c r="B39" s="6" t="s">
        <v>69</v>
      </c>
      <c r="C39" s="7">
        <f>+'OCTUBRE 2023'!C39+'NOVIEMBRE 2023'!C39+'DICIEMBRE 2023'!C39+'Productos Financieros 2023'!C39</f>
        <v>340947.03</v>
      </c>
      <c r="D39" s="7">
        <f>'OCTUBRE 2023'!D39+'NOVIEMBRE 2023'!D39+'DICIEMBRE 2023'!D39</f>
        <v>0</v>
      </c>
      <c r="E39" s="7">
        <f t="shared" si="1"/>
        <v>340947.03</v>
      </c>
      <c r="F39" s="7">
        <f>'OCTUBRE 2023'!F39+'NOVIEMBRE 2023'!F39+'DICIEMBRE 2023'!F39+'Productos Financieros 2023'!F39</f>
        <v>655344.16000000027</v>
      </c>
      <c r="G39" s="7">
        <f>'OCTUBRE 2023'!G39+'NOVIEMBRE 2023'!G39+'DICIEMBRE 2023'!G39</f>
        <v>0</v>
      </c>
      <c r="H39" s="7">
        <f t="shared" si="2"/>
        <v>655344.16000000027</v>
      </c>
    </row>
    <row r="40" spans="1:8" x14ac:dyDescent="0.3">
      <c r="A40" s="6" t="s">
        <v>70</v>
      </c>
      <c r="B40" s="6" t="s">
        <v>71</v>
      </c>
      <c r="C40" s="7">
        <f>+'OCTUBRE 2023'!C40+'NOVIEMBRE 2023'!C40+'DICIEMBRE 2023'!C40+'Productos Financieros 2023'!C40</f>
        <v>320510.64</v>
      </c>
      <c r="D40" s="7">
        <f>'OCTUBRE 2023'!D40+'NOVIEMBRE 2023'!D40+'DICIEMBRE 2023'!D40</f>
        <v>0</v>
      </c>
      <c r="E40" s="7">
        <f t="shared" si="1"/>
        <v>320510.64</v>
      </c>
      <c r="F40" s="7">
        <f>'OCTUBRE 2023'!F40+'NOVIEMBRE 2023'!F40+'DICIEMBRE 2023'!F40+'Productos Financieros 2023'!F40</f>
        <v>288181.40000000002</v>
      </c>
      <c r="G40" s="7">
        <f>'OCTUBRE 2023'!G40+'NOVIEMBRE 2023'!G40+'DICIEMBRE 2023'!G40</f>
        <v>0</v>
      </c>
      <c r="H40" s="7">
        <f t="shared" si="2"/>
        <v>288181.40000000002</v>
      </c>
    </row>
    <row r="41" spans="1:8" x14ac:dyDescent="0.3">
      <c r="A41" s="6" t="s">
        <v>72</v>
      </c>
      <c r="B41" s="6" t="s">
        <v>73</v>
      </c>
      <c r="C41" s="7">
        <f>+'OCTUBRE 2023'!C41+'NOVIEMBRE 2023'!C41+'DICIEMBRE 2023'!C41+'Productos Financieros 2023'!C41</f>
        <v>689269.91</v>
      </c>
      <c r="D41" s="7">
        <f>'OCTUBRE 2023'!D41+'NOVIEMBRE 2023'!D41+'DICIEMBRE 2023'!D41</f>
        <v>0</v>
      </c>
      <c r="E41" s="7">
        <f t="shared" si="1"/>
        <v>689269.91</v>
      </c>
      <c r="F41" s="7">
        <f>'OCTUBRE 2023'!F41+'NOVIEMBRE 2023'!F41+'DICIEMBRE 2023'!F41+'Productos Financieros 2023'!F41</f>
        <v>146999.35</v>
      </c>
      <c r="G41" s="7">
        <f>'OCTUBRE 2023'!G41+'NOVIEMBRE 2023'!G41+'DICIEMBRE 2023'!G41</f>
        <v>0</v>
      </c>
      <c r="H41" s="7">
        <f t="shared" si="2"/>
        <v>146999.35</v>
      </c>
    </row>
    <row r="42" spans="1:8" x14ac:dyDescent="0.3">
      <c r="A42" s="6" t="s">
        <v>74</v>
      </c>
      <c r="B42" s="6" t="s">
        <v>75</v>
      </c>
      <c r="C42" s="7">
        <f>+'OCTUBRE 2023'!C42+'NOVIEMBRE 2023'!C42+'DICIEMBRE 2023'!C42+'Productos Financieros 2023'!C42</f>
        <v>1303540.58</v>
      </c>
      <c r="D42" s="7">
        <f>'OCTUBRE 2023'!D42+'NOVIEMBRE 2023'!D42+'DICIEMBRE 2023'!D42</f>
        <v>0</v>
      </c>
      <c r="E42" s="7">
        <f t="shared" si="1"/>
        <v>1303540.58</v>
      </c>
      <c r="F42" s="7">
        <f>'OCTUBRE 2023'!F42+'NOVIEMBRE 2023'!F42+'DICIEMBRE 2023'!F42+'Productos Financieros 2023'!F42</f>
        <v>1175994.8499999996</v>
      </c>
      <c r="G42" s="7">
        <f>'OCTUBRE 2023'!G42+'NOVIEMBRE 2023'!G42+'DICIEMBRE 2023'!G42</f>
        <v>0</v>
      </c>
      <c r="H42" s="7">
        <f t="shared" si="2"/>
        <v>1175994.8499999996</v>
      </c>
    </row>
    <row r="43" spans="1:8" x14ac:dyDescent="0.3">
      <c r="A43" s="6" t="s">
        <v>76</v>
      </c>
      <c r="B43" s="6" t="s">
        <v>77</v>
      </c>
      <c r="C43" s="7">
        <f>+'OCTUBRE 2023'!C43+'NOVIEMBRE 2023'!C43+'DICIEMBRE 2023'!C43+'Productos Financieros 2023'!C43</f>
        <v>1607990.57</v>
      </c>
      <c r="D43" s="7">
        <f>'OCTUBRE 2023'!D43+'NOVIEMBRE 2023'!D43+'DICIEMBRE 2023'!D43</f>
        <v>0</v>
      </c>
      <c r="E43" s="7">
        <f t="shared" si="1"/>
        <v>1607990.57</v>
      </c>
      <c r="F43" s="7">
        <f>'OCTUBRE 2023'!F43+'NOVIEMBRE 2023'!F43+'DICIEMBRE 2023'!F43+'Productos Financieros 2023'!F43</f>
        <v>989840.39999999991</v>
      </c>
      <c r="G43" s="7">
        <f>'OCTUBRE 2023'!G43+'NOVIEMBRE 2023'!G43+'DICIEMBRE 2023'!G43</f>
        <v>0</v>
      </c>
      <c r="H43" s="7">
        <f t="shared" si="2"/>
        <v>989840.39999999991</v>
      </c>
    </row>
    <row r="44" spans="1:8" x14ac:dyDescent="0.3">
      <c r="A44" s="6" t="s">
        <v>78</v>
      </c>
      <c r="B44" s="6" t="s">
        <v>79</v>
      </c>
      <c r="C44" s="7">
        <f>+'OCTUBRE 2023'!C44+'NOVIEMBRE 2023'!C44+'DICIEMBRE 2023'!C44+'Productos Financieros 2023'!C44</f>
        <v>711285.65</v>
      </c>
      <c r="D44" s="7">
        <f>'OCTUBRE 2023'!D44+'NOVIEMBRE 2023'!D44+'DICIEMBRE 2023'!D44</f>
        <v>0</v>
      </c>
      <c r="E44" s="7">
        <f t="shared" si="1"/>
        <v>711285.65</v>
      </c>
      <c r="F44" s="7">
        <f>'OCTUBRE 2023'!F44+'NOVIEMBRE 2023'!F44+'DICIEMBRE 2023'!F44+'Productos Financieros 2023'!F44</f>
        <v>421756.13000000006</v>
      </c>
      <c r="G44" s="7">
        <f>'OCTUBRE 2023'!G44+'NOVIEMBRE 2023'!G44+'DICIEMBRE 2023'!G44</f>
        <v>0</v>
      </c>
      <c r="H44" s="7">
        <f t="shared" si="2"/>
        <v>421756.13000000006</v>
      </c>
    </row>
    <row r="45" spans="1:8" x14ac:dyDescent="0.3">
      <c r="A45" s="6" t="s">
        <v>80</v>
      </c>
      <c r="B45" s="6" t="s">
        <v>81</v>
      </c>
      <c r="C45" s="7">
        <f>+'OCTUBRE 2023'!C45+'NOVIEMBRE 2023'!C45+'DICIEMBRE 2023'!C45+'Productos Financieros 2023'!C45</f>
        <v>6686328.29</v>
      </c>
      <c r="D45" s="7">
        <f>'OCTUBRE 2023'!D45+'NOVIEMBRE 2023'!D45+'DICIEMBRE 2023'!D45</f>
        <v>0</v>
      </c>
      <c r="E45" s="7">
        <f t="shared" si="1"/>
        <v>6686328.29</v>
      </c>
      <c r="F45" s="7">
        <f>'OCTUBRE 2023'!F45+'NOVIEMBRE 2023'!F45+'DICIEMBRE 2023'!F45+'Productos Financieros 2023'!F45</f>
        <v>17522009.860000007</v>
      </c>
      <c r="G45" s="7">
        <f>'OCTUBRE 2023'!G45+'NOVIEMBRE 2023'!G45+'DICIEMBRE 2023'!G45</f>
        <v>0</v>
      </c>
      <c r="H45" s="7">
        <f t="shared" si="2"/>
        <v>17522009.860000007</v>
      </c>
    </row>
    <row r="46" spans="1:8" x14ac:dyDescent="0.3">
      <c r="A46" s="6" t="s">
        <v>82</v>
      </c>
      <c r="B46" s="6" t="s">
        <v>83</v>
      </c>
      <c r="C46" s="7">
        <f>+'OCTUBRE 2023'!C46+'NOVIEMBRE 2023'!C46+'DICIEMBRE 2023'!C46+'Productos Financieros 2023'!C46</f>
        <v>3215626.43</v>
      </c>
      <c r="D46" s="7">
        <f>'OCTUBRE 2023'!D46+'NOVIEMBRE 2023'!D46+'DICIEMBRE 2023'!D46</f>
        <v>0</v>
      </c>
      <c r="E46" s="7">
        <f t="shared" si="1"/>
        <v>3215626.43</v>
      </c>
      <c r="F46" s="7">
        <f>'OCTUBRE 2023'!F46+'NOVIEMBRE 2023'!F46+'DICIEMBRE 2023'!F46+'Productos Financieros 2023'!F46</f>
        <v>1428601.04</v>
      </c>
      <c r="G46" s="7">
        <f>'OCTUBRE 2023'!G46+'NOVIEMBRE 2023'!G46+'DICIEMBRE 2023'!G46</f>
        <v>0</v>
      </c>
      <c r="H46" s="7">
        <f t="shared" si="2"/>
        <v>1428601.04</v>
      </c>
    </row>
    <row r="47" spans="1:8" x14ac:dyDescent="0.3">
      <c r="A47" s="6" t="s">
        <v>84</v>
      </c>
      <c r="B47" s="6" t="s">
        <v>85</v>
      </c>
      <c r="C47" s="7">
        <f>+'OCTUBRE 2023'!C47+'NOVIEMBRE 2023'!C47+'DICIEMBRE 2023'!C47+'Productos Financieros 2023'!C47</f>
        <v>9851822.3300000001</v>
      </c>
      <c r="D47" s="7">
        <f>'OCTUBRE 2023'!D47+'NOVIEMBRE 2023'!D47+'DICIEMBRE 2023'!D47</f>
        <v>0</v>
      </c>
      <c r="E47" s="7">
        <f t="shared" si="1"/>
        <v>9851822.3300000001</v>
      </c>
      <c r="F47" s="7">
        <f>'OCTUBRE 2023'!F47+'NOVIEMBRE 2023'!F47+'DICIEMBRE 2023'!F47+'Productos Financieros 2023'!F47</f>
        <v>7094900.3700000001</v>
      </c>
      <c r="G47" s="7">
        <f>'OCTUBRE 2023'!G47+'NOVIEMBRE 2023'!G47+'DICIEMBRE 2023'!G47</f>
        <v>0</v>
      </c>
      <c r="H47" s="7">
        <f t="shared" si="2"/>
        <v>7094900.3700000001</v>
      </c>
    </row>
    <row r="48" spans="1:8" x14ac:dyDescent="0.3">
      <c r="A48" s="6" t="s">
        <v>86</v>
      </c>
      <c r="B48" s="6" t="s">
        <v>87</v>
      </c>
      <c r="C48" s="7">
        <f>+'OCTUBRE 2023'!C48+'NOVIEMBRE 2023'!C48+'DICIEMBRE 2023'!C48+'Productos Financieros 2023'!C48</f>
        <v>1394090.74</v>
      </c>
      <c r="D48" s="7">
        <f>'OCTUBRE 2023'!D48+'NOVIEMBRE 2023'!D48+'DICIEMBRE 2023'!D48</f>
        <v>0</v>
      </c>
      <c r="E48" s="7">
        <f t="shared" si="1"/>
        <v>1394090.74</v>
      </c>
      <c r="F48" s="7">
        <f>'OCTUBRE 2023'!F48+'NOVIEMBRE 2023'!F48+'DICIEMBRE 2023'!F48+'Productos Financieros 2023'!F48</f>
        <v>1876087.6399999994</v>
      </c>
      <c r="G48" s="7">
        <f>'OCTUBRE 2023'!G48+'NOVIEMBRE 2023'!G48+'DICIEMBRE 2023'!G48</f>
        <v>0</v>
      </c>
      <c r="H48" s="7">
        <f t="shared" si="2"/>
        <v>1876087.6399999994</v>
      </c>
    </row>
    <row r="49" spans="1:8" x14ac:dyDescent="0.3">
      <c r="A49" s="6" t="s">
        <v>88</v>
      </c>
      <c r="B49" s="6" t="s">
        <v>89</v>
      </c>
      <c r="C49" s="7">
        <f>+'OCTUBRE 2023'!C49+'NOVIEMBRE 2023'!C49+'DICIEMBRE 2023'!C49+'Productos Financieros 2023'!C49</f>
        <v>11910938.16</v>
      </c>
      <c r="D49" s="7">
        <f>'OCTUBRE 2023'!D49+'NOVIEMBRE 2023'!D49+'DICIEMBRE 2023'!D49</f>
        <v>0</v>
      </c>
      <c r="E49" s="7">
        <f t="shared" si="1"/>
        <v>11910938.16</v>
      </c>
      <c r="F49" s="7">
        <f>'OCTUBRE 2023'!F49+'NOVIEMBRE 2023'!F49+'DICIEMBRE 2023'!F49+'Productos Financieros 2023'!F49</f>
        <v>25410527.759999998</v>
      </c>
      <c r="G49" s="7">
        <f>'OCTUBRE 2023'!G49+'NOVIEMBRE 2023'!G49+'DICIEMBRE 2023'!G49</f>
        <v>0</v>
      </c>
      <c r="H49" s="7">
        <f t="shared" si="2"/>
        <v>25410527.759999998</v>
      </c>
    </row>
    <row r="50" spans="1:8" x14ac:dyDescent="0.3">
      <c r="A50" s="6" t="s">
        <v>90</v>
      </c>
      <c r="B50" s="6" t="s">
        <v>91</v>
      </c>
      <c r="C50" s="7">
        <f>+'OCTUBRE 2023'!C50+'NOVIEMBRE 2023'!C50+'DICIEMBRE 2023'!C50+'Productos Financieros 2023'!C50</f>
        <v>5542733.1200000001</v>
      </c>
      <c r="D50" s="7">
        <f>'OCTUBRE 2023'!D50+'NOVIEMBRE 2023'!D50+'DICIEMBRE 2023'!D50</f>
        <v>0</v>
      </c>
      <c r="E50" s="7">
        <f t="shared" si="1"/>
        <v>5542733.1200000001</v>
      </c>
      <c r="F50" s="7">
        <f>'OCTUBRE 2023'!F50+'NOVIEMBRE 2023'!F50+'DICIEMBRE 2023'!F50+'Productos Financieros 2023'!F50</f>
        <v>9158708.6999999993</v>
      </c>
      <c r="G50" s="7">
        <f>'OCTUBRE 2023'!G50+'NOVIEMBRE 2023'!G50+'DICIEMBRE 2023'!G50</f>
        <v>0</v>
      </c>
      <c r="H50" s="7">
        <f t="shared" si="2"/>
        <v>9158708.6999999993</v>
      </c>
    </row>
    <row r="51" spans="1:8" x14ac:dyDescent="0.3">
      <c r="A51" s="6" t="s">
        <v>92</v>
      </c>
      <c r="B51" s="6" t="s">
        <v>93</v>
      </c>
      <c r="C51" s="7">
        <f>+'OCTUBRE 2023'!C51+'NOVIEMBRE 2023'!C51+'DICIEMBRE 2023'!C51+'Productos Financieros 2023'!C51</f>
        <v>748118.3</v>
      </c>
      <c r="D51" s="7">
        <f>'OCTUBRE 2023'!D51+'NOVIEMBRE 2023'!D51+'DICIEMBRE 2023'!D51</f>
        <v>0</v>
      </c>
      <c r="E51" s="7">
        <f t="shared" si="1"/>
        <v>748118.3</v>
      </c>
      <c r="F51" s="7">
        <f>'OCTUBRE 2023'!F51+'NOVIEMBRE 2023'!F51+'DICIEMBRE 2023'!F51+'Productos Financieros 2023'!F51</f>
        <v>1764887.2599999998</v>
      </c>
      <c r="G51" s="7">
        <f>'OCTUBRE 2023'!G51+'NOVIEMBRE 2023'!G51+'DICIEMBRE 2023'!G51</f>
        <v>0</v>
      </c>
      <c r="H51" s="7">
        <f t="shared" si="2"/>
        <v>1764887.2599999998</v>
      </c>
    </row>
    <row r="52" spans="1:8" x14ac:dyDescent="0.3">
      <c r="A52" s="6" t="s">
        <v>94</v>
      </c>
      <c r="B52" s="6" t="s">
        <v>95</v>
      </c>
      <c r="C52" s="7">
        <f>+'OCTUBRE 2023'!C52+'NOVIEMBRE 2023'!C52+'DICIEMBRE 2023'!C52+'Productos Financieros 2023'!C52</f>
        <v>897243.14</v>
      </c>
      <c r="D52" s="7">
        <f>'OCTUBRE 2023'!D52+'NOVIEMBRE 2023'!D52+'DICIEMBRE 2023'!D52</f>
        <v>0</v>
      </c>
      <c r="E52" s="7">
        <f t="shared" si="1"/>
        <v>897243.14</v>
      </c>
      <c r="F52" s="7">
        <f>'OCTUBRE 2023'!F52+'NOVIEMBRE 2023'!F52+'DICIEMBRE 2023'!F52+'Productos Financieros 2023'!F52</f>
        <v>658476.57999999984</v>
      </c>
      <c r="G52" s="7">
        <f>'OCTUBRE 2023'!G52+'NOVIEMBRE 2023'!G52+'DICIEMBRE 2023'!G52</f>
        <v>0</v>
      </c>
      <c r="H52" s="7">
        <f t="shared" si="2"/>
        <v>658476.57999999984</v>
      </c>
    </row>
    <row r="53" spans="1:8" x14ac:dyDescent="0.3">
      <c r="A53" s="6" t="s">
        <v>96</v>
      </c>
      <c r="B53" s="6" t="s">
        <v>97</v>
      </c>
      <c r="C53" s="7">
        <f>+'OCTUBRE 2023'!C53+'NOVIEMBRE 2023'!C53+'DICIEMBRE 2023'!C53+'Productos Financieros 2023'!C53</f>
        <v>188362.27</v>
      </c>
      <c r="D53" s="7">
        <f>'OCTUBRE 2023'!D53+'NOVIEMBRE 2023'!D53+'DICIEMBRE 2023'!D53</f>
        <v>0</v>
      </c>
      <c r="E53" s="7">
        <f t="shared" si="1"/>
        <v>188362.27</v>
      </c>
      <c r="F53" s="7">
        <f>'OCTUBRE 2023'!F53+'NOVIEMBRE 2023'!F53+'DICIEMBRE 2023'!F53+'Productos Financieros 2023'!F53</f>
        <v>18123.219999999998</v>
      </c>
      <c r="G53" s="7">
        <f>'OCTUBRE 2023'!G53+'NOVIEMBRE 2023'!G53+'DICIEMBRE 2023'!G53</f>
        <v>0</v>
      </c>
      <c r="H53" s="7">
        <f t="shared" si="2"/>
        <v>18123.219999999998</v>
      </c>
    </row>
    <row r="54" spans="1:8" x14ac:dyDescent="0.3">
      <c r="A54" s="6" t="s">
        <v>98</v>
      </c>
      <c r="B54" s="6" t="s">
        <v>99</v>
      </c>
      <c r="C54" s="7">
        <f>+'OCTUBRE 2023'!C54+'NOVIEMBRE 2023'!C54+'DICIEMBRE 2023'!C54+'Productos Financieros 2023'!C54</f>
        <v>594773.41</v>
      </c>
      <c r="D54" s="7">
        <f>'OCTUBRE 2023'!D54+'NOVIEMBRE 2023'!D54+'DICIEMBRE 2023'!D54</f>
        <v>0</v>
      </c>
      <c r="E54" s="7">
        <f t="shared" si="1"/>
        <v>594773.41</v>
      </c>
      <c r="F54" s="7">
        <f>'OCTUBRE 2023'!F54+'NOVIEMBRE 2023'!F54+'DICIEMBRE 2023'!F54+'Productos Financieros 2023'!F54</f>
        <v>320624.15000000008</v>
      </c>
      <c r="G54" s="7">
        <f>'OCTUBRE 2023'!G54+'NOVIEMBRE 2023'!G54+'DICIEMBRE 2023'!G54</f>
        <v>0</v>
      </c>
      <c r="H54" s="7">
        <f t="shared" si="2"/>
        <v>320624.15000000008</v>
      </c>
    </row>
    <row r="55" spans="1:8" x14ac:dyDescent="0.3">
      <c r="A55" s="6" t="s">
        <v>100</v>
      </c>
      <c r="B55" s="6" t="s">
        <v>101</v>
      </c>
      <c r="C55" s="7">
        <f>+'OCTUBRE 2023'!C55+'NOVIEMBRE 2023'!C55+'DICIEMBRE 2023'!C55+'Productos Financieros 2023'!C55</f>
        <v>340231.1</v>
      </c>
      <c r="D55" s="7">
        <f>'OCTUBRE 2023'!D55+'NOVIEMBRE 2023'!D55+'DICIEMBRE 2023'!D55</f>
        <v>0</v>
      </c>
      <c r="E55" s="7">
        <f t="shared" si="1"/>
        <v>340231.1</v>
      </c>
      <c r="F55" s="7">
        <f>'OCTUBRE 2023'!F55+'NOVIEMBRE 2023'!F55+'DICIEMBRE 2023'!F55+'Productos Financieros 2023'!F55</f>
        <v>264912.11000000004</v>
      </c>
      <c r="G55" s="7">
        <f>'OCTUBRE 2023'!G55+'NOVIEMBRE 2023'!G55+'DICIEMBRE 2023'!G55</f>
        <v>0</v>
      </c>
      <c r="H55" s="7">
        <f t="shared" si="2"/>
        <v>264912.11000000004</v>
      </c>
    </row>
    <row r="56" spans="1:8" x14ac:dyDescent="0.3">
      <c r="A56" s="6" t="s">
        <v>102</v>
      </c>
      <c r="B56" s="6" t="s">
        <v>103</v>
      </c>
      <c r="C56" s="7">
        <f>+'OCTUBRE 2023'!C56+'NOVIEMBRE 2023'!C56+'DICIEMBRE 2023'!C56+'Productos Financieros 2023'!C56</f>
        <v>1325662.4300000002</v>
      </c>
      <c r="D56" s="7">
        <f>'OCTUBRE 2023'!D56+'NOVIEMBRE 2023'!D56+'DICIEMBRE 2023'!D56</f>
        <v>0</v>
      </c>
      <c r="E56" s="7">
        <f t="shared" si="1"/>
        <v>1325662.4300000002</v>
      </c>
      <c r="F56" s="7">
        <f>'OCTUBRE 2023'!F56+'NOVIEMBRE 2023'!F56+'DICIEMBRE 2023'!F56+'Productos Financieros 2023'!F56</f>
        <v>839037.39999999979</v>
      </c>
      <c r="G56" s="7">
        <f>'OCTUBRE 2023'!G56+'NOVIEMBRE 2023'!G56+'DICIEMBRE 2023'!G56</f>
        <v>0</v>
      </c>
      <c r="H56" s="7">
        <f t="shared" si="2"/>
        <v>839037.39999999979</v>
      </c>
    </row>
    <row r="57" spans="1:8" x14ac:dyDescent="0.3">
      <c r="A57" s="6" t="s">
        <v>104</v>
      </c>
      <c r="B57" s="6" t="s">
        <v>105</v>
      </c>
      <c r="C57" s="7">
        <f>+'OCTUBRE 2023'!C57+'NOVIEMBRE 2023'!C57+'DICIEMBRE 2023'!C57+'Productos Financieros 2023'!C57</f>
        <v>1848447.2</v>
      </c>
      <c r="D57" s="7">
        <f>'OCTUBRE 2023'!D57+'NOVIEMBRE 2023'!D57+'DICIEMBRE 2023'!D57</f>
        <v>0</v>
      </c>
      <c r="E57" s="7">
        <f t="shared" si="1"/>
        <v>1848447.2</v>
      </c>
      <c r="F57" s="7">
        <f>'OCTUBRE 2023'!F57+'NOVIEMBRE 2023'!F57+'DICIEMBRE 2023'!F57+'Productos Financieros 2023'!F57</f>
        <v>1065913.1500000004</v>
      </c>
      <c r="G57" s="7">
        <f>'OCTUBRE 2023'!G57+'NOVIEMBRE 2023'!G57+'DICIEMBRE 2023'!G57</f>
        <v>0</v>
      </c>
      <c r="H57" s="7">
        <f t="shared" si="2"/>
        <v>1065913.1500000004</v>
      </c>
    </row>
    <row r="58" spans="1:8" x14ac:dyDescent="0.3">
      <c r="A58" s="6" t="s">
        <v>106</v>
      </c>
      <c r="B58" s="6" t="s">
        <v>107</v>
      </c>
      <c r="C58" s="7">
        <f>+'OCTUBRE 2023'!C58+'NOVIEMBRE 2023'!C58+'DICIEMBRE 2023'!C58+'Productos Financieros 2023'!C58</f>
        <v>1169300.1400000001</v>
      </c>
      <c r="D58" s="7">
        <f>'OCTUBRE 2023'!D58+'NOVIEMBRE 2023'!D58+'DICIEMBRE 2023'!D58</f>
        <v>0</v>
      </c>
      <c r="E58" s="7">
        <f t="shared" si="1"/>
        <v>1169300.1400000001</v>
      </c>
      <c r="F58" s="7">
        <f>'OCTUBRE 2023'!F58+'NOVIEMBRE 2023'!F58+'DICIEMBRE 2023'!F58+'Productos Financieros 2023'!F58</f>
        <v>1341564.92</v>
      </c>
      <c r="G58" s="7">
        <f>'OCTUBRE 2023'!G58+'NOVIEMBRE 2023'!G58+'DICIEMBRE 2023'!G58</f>
        <v>0</v>
      </c>
      <c r="H58" s="7">
        <f t="shared" si="2"/>
        <v>1341564.92</v>
      </c>
    </row>
    <row r="59" spans="1:8" x14ac:dyDescent="0.3">
      <c r="A59" s="6" t="s">
        <v>108</v>
      </c>
      <c r="B59" s="6" t="s">
        <v>109</v>
      </c>
      <c r="C59" s="7">
        <f>+'OCTUBRE 2023'!C59+'NOVIEMBRE 2023'!C59+'DICIEMBRE 2023'!C59+'Productos Financieros 2023'!C59</f>
        <v>332456.33999999997</v>
      </c>
      <c r="D59" s="7">
        <f>'OCTUBRE 2023'!D59+'NOVIEMBRE 2023'!D59+'DICIEMBRE 2023'!D59</f>
        <v>0</v>
      </c>
      <c r="E59" s="7">
        <f t="shared" si="1"/>
        <v>332456.33999999997</v>
      </c>
      <c r="F59" s="7">
        <f>'OCTUBRE 2023'!F59+'NOVIEMBRE 2023'!F59+'DICIEMBRE 2023'!F59+'Productos Financieros 2023'!F59</f>
        <v>290195.09999999998</v>
      </c>
      <c r="G59" s="7">
        <f>'OCTUBRE 2023'!G59+'NOVIEMBRE 2023'!G59+'DICIEMBRE 2023'!G59</f>
        <v>0</v>
      </c>
      <c r="H59" s="7">
        <f t="shared" si="2"/>
        <v>290195.09999999998</v>
      </c>
    </row>
    <row r="60" spans="1:8" x14ac:dyDescent="0.3">
      <c r="A60" s="6" t="s">
        <v>110</v>
      </c>
      <c r="B60" s="6" t="s">
        <v>111</v>
      </c>
      <c r="C60" s="7">
        <f>+'OCTUBRE 2023'!C60+'NOVIEMBRE 2023'!C60+'DICIEMBRE 2023'!C60+'Productos Financieros 2023'!C60</f>
        <v>188873.79</v>
      </c>
      <c r="D60" s="7">
        <f>'OCTUBRE 2023'!D60+'NOVIEMBRE 2023'!D60+'DICIEMBRE 2023'!D60</f>
        <v>0</v>
      </c>
      <c r="E60" s="7">
        <f t="shared" si="1"/>
        <v>188873.79</v>
      </c>
      <c r="F60" s="7">
        <f>'OCTUBRE 2023'!F60+'NOVIEMBRE 2023'!F60+'DICIEMBRE 2023'!F60+'Productos Financieros 2023'!F60</f>
        <v>90392.3</v>
      </c>
      <c r="G60" s="7">
        <f>'OCTUBRE 2023'!G60+'NOVIEMBRE 2023'!G60+'DICIEMBRE 2023'!G60</f>
        <v>0</v>
      </c>
      <c r="H60" s="7">
        <f t="shared" si="2"/>
        <v>90392.3</v>
      </c>
    </row>
    <row r="61" spans="1:8" x14ac:dyDescent="0.3">
      <c r="A61" s="6" t="s">
        <v>112</v>
      </c>
      <c r="B61" s="6" t="s">
        <v>113</v>
      </c>
      <c r="C61" s="7">
        <f>+'OCTUBRE 2023'!C61+'NOVIEMBRE 2023'!C61+'DICIEMBRE 2023'!C61+'Productos Financieros 2023'!C61</f>
        <v>578617.97</v>
      </c>
      <c r="D61" s="7">
        <f>'OCTUBRE 2023'!D61+'NOVIEMBRE 2023'!D61+'DICIEMBRE 2023'!D61</f>
        <v>0</v>
      </c>
      <c r="E61" s="7">
        <f t="shared" si="1"/>
        <v>578617.97</v>
      </c>
      <c r="F61" s="7">
        <f>'OCTUBRE 2023'!F61+'NOVIEMBRE 2023'!F61+'DICIEMBRE 2023'!F61+'Productos Financieros 2023'!F61</f>
        <v>836576.27</v>
      </c>
      <c r="G61" s="7">
        <f>'OCTUBRE 2023'!G61+'NOVIEMBRE 2023'!G61+'DICIEMBRE 2023'!G61</f>
        <v>0</v>
      </c>
      <c r="H61" s="7">
        <f t="shared" si="2"/>
        <v>836576.27</v>
      </c>
    </row>
    <row r="62" spans="1:8" x14ac:dyDescent="0.3">
      <c r="A62" s="6" t="s">
        <v>114</v>
      </c>
      <c r="B62" s="6" t="s">
        <v>115</v>
      </c>
      <c r="C62" s="7">
        <f>+'OCTUBRE 2023'!C62+'NOVIEMBRE 2023'!C62+'DICIEMBRE 2023'!C62+'Productos Financieros 2023'!C62</f>
        <v>305931.64</v>
      </c>
      <c r="D62" s="7">
        <f>'OCTUBRE 2023'!D62+'NOVIEMBRE 2023'!D62+'DICIEMBRE 2023'!D62</f>
        <v>0</v>
      </c>
      <c r="E62" s="7">
        <f t="shared" si="1"/>
        <v>305931.64</v>
      </c>
      <c r="F62" s="7">
        <f>'OCTUBRE 2023'!F62+'NOVIEMBRE 2023'!F62+'DICIEMBRE 2023'!F62+'Productos Financieros 2023'!F62</f>
        <v>323532.83</v>
      </c>
      <c r="G62" s="7">
        <f>'OCTUBRE 2023'!G62+'NOVIEMBRE 2023'!G62+'DICIEMBRE 2023'!G62</f>
        <v>0</v>
      </c>
      <c r="H62" s="7">
        <f t="shared" si="2"/>
        <v>323532.83</v>
      </c>
    </row>
    <row r="63" spans="1:8" x14ac:dyDescent="0.3">
      <c r="A63" s="6" t="s">
        <v>116</v>
      </c>
      <c r="B63" s="6" t="s">
        <v>117</v>
      </c>
      <c r="C63" s="7">
        <f>+'OCTUBRE 2023'!C63+'NOVIEMBRE 2023'!C63+'DICIEMBRE 2023'!C63+'Productos Financieros 2023'!C63</f>
        <v>5527337</v>
      </c>
      <c r="D63" s="7">
        <f>'OCTUBRE 2023'!D63+'NOVIEMBRE 2023'!D63+'DICIEMBRE 2023'!D63</f>
        <v>0</v>
      </c>
      <c r="E63" s="7">
        <f t="shared" si="1"/>
        <v>5527337</v>
      </c>
      <c r="F63" s="7">
        <f>'OCTUBRE 2023'!F63+'NOVIEMBRE 2023'!F63+'DICIEMBRE 2023'!F63+'Productos Financieros 2023'!F63</f>
        <v>8543190.8399999999</v>
      </c>
      <c r="G63" s="7">
        <f>'OCTUBRE 2023'!G63+'NOVIEMBRE 2023'!G63+'DICIEMBRE 2023'!G63</f>
        <v>0</v>
      </c>
      <c r="H63" s="7">
        <f t="shared" si="2"/>
        <v>8543190.8399999999</v>
      </c>
    </row>
    <row r="64" spans="1:8" x14ac:dyDescent="0.3">
      <c r="A64" s="6" t="s">
        <v>118</v>
      </c>
      <c r="B64" s="6" t="s">
        <v>119</v>
      </c>
      <c r="C64" s="7">
        <f>+'OCTUBRE 2023'!C64+'NOVIEMBRE 2023'!C64+'DICIEMBRE 2023'!C64+'Productos Financieros 2023'!C64</f>
        <v>4650752.8599999994</v>
      </c>
      <c r="D64" s="7">
        <f>'OCTUBRE 2023'!D64+'NOVIEMBRE 2023'!D64+'DICIEMBRE 2023'!D64</f>
        <v>0</v>
      </c>
      <c r="E64" s="7">
        <f t="shared" si="1"/>
        <v>4650752.8599999994</v>
      </c>
      <c r="F64" s="7">
        <f>'OCTUBRE 2023'!F64+'NOVIEMBRE 2023'!F64+'DICIEMBRE 2023'!F64+'Productos Financieros 2023'!F64</f>
        <v>2846462.4</v>
      </c>
      <c r="G64" s="7">
        <f>'OCTUBRE 2023'!G64+'NOVIEMBRE 2023'!G64+'DICIEMBRE 2023'!G64</f>
        <v>0</v>
      </c>
      <c r="H64" s="7">
        <f t="shared" si="2"/>
        <v>2846462.4</v>
      </c>
    </row>
    <row r="65" spans="1:8" x14ac:dyDescent="0.3">
      <c r="A65" s="6" t="s">
        <v>120</v>
      </c>
      <c r="B65" s="6" t="s">
        <v>121</v>
      </c>
      <c r="C65" s="7">
        <f>+'OCTUBRE 2023'!C65+'NOVIEMBRE 2023'!C65+'DICIEMBRE 2023'!C65+'Productos Financieros 2023'!C65</f>
        <v>8671907.7400000002</v>
      </c>
      <c r="D65" s="7">
        <f>'OCTUBRE 2023'!D65+'NOVIEMBRE 2023'!D65+'DICIEMBRE 2023'!D65</f>
        <v>0</v>
      </c>
      <c r="E65" s="7">
        <f t="shared" si="1"/>
        <v>8671907.7400000002</v>
      </c>
      <c r="F65" s="7">
        <f>'OCTUBRE 2023'!F65+'NOVIEMBRE 2023'!F65+'DICIEMBRE 2023'!F65+'Productos Financieros 2023'!F65</f>
        <v>11271069.289999999</v>
      </c>
      <c r="G65" s="7">
        <f>'OCTUBRE 2023'!G65+'NOVIEMBRE 2023'!G65+'DICIEMBRE 2023'!G65</f>
        <v>193512</v>
      </c>
      <c r="H65" s="7">
        <f t="shared" si="2"/>
        <v>11077557.289999999</v>
      </c>
    </row>
    <row r="66" spans="1:8" x14ac:dyDescent="0.3">
      <c r="A66" s="6" t="s">
        <v>122</v>
      </c>
      <c r="B66" s="6" t="s">
        <v>123</v>
      </c>
      <c r="C66" s="7">
        <f>+'OCTUBRE 2023'!C66+'NOVIEMBRE 2023'!C66+'DICIEMBRE 2023'!C66+'Productos Financieros 2023'!C66</f>
        <v>927596.47</v>
      </c>
      <c r="D66" s="7">
        <f>'OCTUBRE 2023'!D66+'NOVIEMBRE 2023'!D66+'DICIEMBRE 2023'!D66</f>
        <v>0</v>
      </c>
      <c r="E66" s="7">
        <f t="shared" si="1"/>
        <v>927596.47</v>
      </c>
      <c r="F66" s="7">
        <f>'OCTUBRE 2023'!F66+'NOVIEMBRE 2023'!F66+'DICIEMBRE 2023'!F66+'Productos Financieros 2023'!F66</f>
        <v>556449.61</v>
      </c>
      <c r="G66" s="7">
        <f>'OCTUBRE 2023'!G66+'NOVIEMBRE 2023'!G66+'DICIEMBRE 2023'!G66</f>
        <v>0</v>
      </c>
      <c r="H66" s="7">
        <f t="shared" si="2"/>
        <v>556449.61</v>
      </c>
    </row>
    <row r="67" spans="1:8" x14ac:dyDescent="0.3">
      <c r="A67" s="6" t="s">
        <v>124</v>
      </c>
      <c r="B67" s="6" t="s">
        <v>125</v>
      </c>
      <c r="C67" s="7">
        <f>+'OCTUBRE 2023'!C67+'NOVIEMBRE 2023'!C67+'DICIEMBRE 2023'!C67+'Productos Financieros 2023'!C67</f>
        <v>846097.71</v>
      </c>
      <c r="D67" s="7">
        <f>'OCTUBRE 2023'!D67+'NOVIEMBRE 2023'!D67+'DICIEMBRE 2023'!D67</f>
        <v>0</v>
      </c>
      <c r="E67" s="7">
        <f t="shared" si="1"/>
        <v>846097.71</v>
      </c>
      <c r="F67" s="7">
        <f>'OCTUBRE 2023'!F67+'NOVIEMBRE 2023'!F67+'DICIEMBRE 2023'!F67+'Productos Financieros 2023'!F67</f>
        <v>647289.42000000004</v>
      </c>
      <c r="G67" s="7">
        <f>'OCTUBRE 2023'!G67+'NOVIEMBRE 2023'!G67+'DICIEMBRE 2023'!G67</f>
        <v>0</v>
      </c>
      <c r="H67" s="7">
        <f t="shared" si="2"/>
        <v>647289.42000000004</v>
      </c>
    </row>
    <row r="68" spans="1:8" x14ac:dyDescent="0.3">
      <c r="A68" s="6" t="s">
        <v>126</v>
      </c>
      <c r="B68" s="6" t="s">
        <v>127</v>
      </c>
      <c r="C68" s="7">
        <f>+'OCTUBRE 2023'!C68+'NOVIEMBRE 2023'!C68+'DICIEMBRE 2023'!C68+'Productos Financieros 2023'!C68</f>
        <v>180957.82</v>
      </c>
      <c r="D68" s="7">
        <f>'OCTUBRE 2023'!D68+'NOVIEMBRE 2023'!D68+'DICIEMBRE 2023'!D68</f>
        <v>0</v>
      </c>
      <c r="E68" s="7">
        <f t="shared" si="1"/>
        <v>180957.82</v>
      </c>
      <c r="F68" s="7">
        <f>'OCTUBRE 2023'!F68+'NOVIEMBRE 2023'!F68+'DICIEMBRE 2023'!F68+'Productos Financieros 2023'!F68</f>
        <v>111424.18</v>
      </c>
      <c r="G68" s="7">
        <f>'OCTUBRE 2023'!G68+'NOVIEMBRE 2023'!G68+'DICIEMBRE 2023'!G68</f>
        <v>0</v>
      </c>
      <c r="H68" s="7">
        <f t="shared" si="2"/>
        <v>111424.18</v>
      </c>
    </row>
    <row r="69" spans="1:8" x14ac:dyDescent="0.3">
      <c r="A69" s="6" t="s">
        <v>128</v>
      </c>
      <c r="B69" s="6" t="s">
        <v>129</v>
      </c>
      <c r="C69" s="7">
        <f>+'OCTUBRE 2023'!C69+'NOVIEMBRE 2023'!C69+'DICIEMBRE 2023'!C69+'Productos Financieros 2023'!C69</f>
        <v>377466.66000000003</v>
      </c>
      <c r="D69" s="7">
        <f>'OCTUBRE 2023'!D69+'NOVIEMBRE 2023'!D69+'DICIEMBRE 2023'!D69</f>
        <v>0</v>
      </c>
      <c r="E69" s="7">
        <f t="shared" si="1"/>
        <v>377466.66000000003</v>
      </c>
      <c r="F69" s="7">
        <f>'OCTUBRE 2023'!F69+'NOVIEMBRE 2023'!F69+'DICIEMBRE 2023'!F69+'Productos Financieros 2023'!F69</f>
        <v>960530.05999999994</v>
      </c>
      <c r="G69" s="7">
        <f>'OCTUBRE 2023'!G69+'NOVIEMBRE 2023'!G69+'DICIEMBRE 2023'!G69</f>
        <v>0</v>
      </c>
      <c r="H69" s="7">
        <f t="shared" si="2"/>
        <v>960530.05999999994</v>
      </c>
    </row>
    <row r="70" spans="1:8" x14ac:dyDescent="0.3">
      <c r="A70" s="6" t="s">
        <v>130</v>
      </c>
      <c r="B70" s="6" t="s">
        <v>131</v>
      </c>
      <c r="C70" s="7">
        <f>+'OCTUBRE 2023'!C70+'NOVIEMBRE 2023'!C70+'DICIEMBRE 2023'!C70+'Productos Financieros 2023'!C70</f>
        <v>1759945.21</v>
      </c>
      <c r="D70" s="7">
        <f>'OCTUBRE 2023'!D70+'NOVIEMBRE 2023'!D70+'DICIEMBRE 2023'!D70</f>
        <v>0</v>
      </c>
      <c r="E70" s="7">
        <f t="shared" si="1"/>
        <v>1759945.21</v>
      </c>
      <c r="F70" s="7">
        <f>'OCTUBRE 2023'!F70+'NOVIEMBRE 2023'!F70+'DICIEMBRE 2023'!F70+'Productos Financieros 2023'!F70</f>
        <v>1900475.7100000002</v>
      </c>
      <c r="G70" s="7">
        <f>'OCTUBRE 2023'!G70+'NOVIEMBRE 2023'!G70+'DICIEMBRE 2023'!G70</f>
        <v>0</v>
      </c>
      <c r="H70" s="7">
        <f t="shared" si="2"/>
        <v>1900475.7100000002</v>
      </c>
    </row>
    <row r="71" spans="1:8" x14ac:dyDescent="0.3">
      <c r="A71" s="6" t="s">
        <v>132</v>
      </c>
      <c r="B71" s="6" t="s">
        <v>133</v>
      </c>
      <c r="C71" s="7">
        <f>+'OCTUBRE 2023'!C71+'NOVIEMBRE 2023'!C71+'DICIEMBRE 2023'!C71+'Productos Financieros 2023'!C71</f>
        <v>451790.38</v>
      </c>
      <c r="D71" s="7">
        <f>'OCTUBRE 2023'!D71+'NOVIEMBRE 2023'!D71+'DICIEMBRE 2023'!D71</f>
        <v>0</v>
      </c>
      <c r="E71" s="7">
        <f t="shared" si="1"/>
        <v>451790.38</v>
      </c>
      <c r="F71" s="7">
        <f>'OCTUBRE 2023'!F71+'NOVIEMBRE 2023'!F71+'DICIEMBRE 2023'!F71+'Productos Financieros 2023'!F71</f>
        <v>241419.03</v>
      </c>
      <c r="G71" s="7">
        <f>'OCTUBRE 2023'!G71+'NOVIEMBRE 2023'!G71+'DICIEMBRE 2023'!G71</f>
        <v>0</v>
      </c>
      <c r="H71" s="7">
        <f t="shared" si="2"/>
        <v>241419.03</v>
      </c>
    </row>
    <row r="72" spans="1:8" x14ac:dyDescent="0.3">
      <c r="A72" s="6" t="s">
        <v>134</v>
      </c>
      <c r="B72" s="6" t="s">
        <v>135</v>
      </c>
      <c r="C72" s="7">
        <f>+'OCTUBRE 2023'!C72+'NOVIEMBRE 2023'!C72+'DICIEMBRE 2023'!C72+'Productos Financieros 2023'!C72</f>
        <v>1042307.75</v>
      </c>
      <c r="D72" s="7">
        <f>'OCTUBRE 2023'!D72+'NOVIEMBRE 2023'!D72+'DICIEMBRE 2023'!D72</f>
        <v>0</v>
      </c>
      <c r="E72" s="7">
        <f t="shared" ref="E72:E135" si="3">C72-D72</f>
        <v>1042307.75</v>
      </c>
      <c r="F72" s="7">
        <f>'OCTUBRE 2023'!F72+'NOVIEMBRE 2023'!F72+'DICIEMBRE 2023'!F72+'Productos Financieros 2023'!F72</f>
        <v>1195236.7599999998</v>
      </c>
      <c r="G72" s="7">
        <f>'OCTUBRE 2023'!G72+'NOVIEMBRE 2023'!G72+'DICIEMBRE 2023'!G72</f>
        <v>0</v>
      </c>
      <c r="H72" s="7">
        <f t="shared" ref="H72:H135" si="4">F72-G72</f>
        <v>1195236.7599999998</v>
      </c>
    </row>
    <row r="73" spans="1:8" x14ac:dyDescent="0.3">
      <c r="A73" s="6" t="s">
        <v>136</v>
      </c>
      <c r="B73" s="6" t="s">
        <v>137</v>
      </c>
      <c r="C73" s="7">
        <f>+'OCTUBRE 2023'!C73+'NOVIEMBRE 2023'!C73+'DICIEMBRE 2023'!C73+'Productos Financieros 2023'!C73</f>
        <v>17591595.43</v>
      </c>
      <c r="D73" s="7">
        <f>'OCTUBRE 2023'!D73+'NOVIEMBRE 2023'!D73+'DICIEMBRE 2023'!D73</f>
        <v>0</v>
      </c>
      <c r="E73" s="7">
        <f t="shared" si="3"/>
        <v>17591595.43</v>
      </c>
      <c r="F73" s="7">
        <f>'OCTUBRE 2023'!F73+'NOVIEMBRE 2023'!F73+'DICIEMBRE 2023'!F73+'Productos Financieros 2023'!F73</f>
        <v>60624368.689999983</v>
      </c>
      <c r="G73" s="7">
        <f>'OCTUBRE 2023'!G73+'NOVIEMBRE 2023'!G73+'DICIEMBRE 2023'!G73</f>
        <v>0</v>
      </c>
      <c r="H73" s="7">
        <f t="shared" si="4"/>
        <v>60624368.689999983</v>
      </c>
    </row>
    <row r="74" spans="1:8" x14ac:dyDescent="0.3">
      <c r="A74" s="6" t="s">
        <v>138</v>
      </c>
      <c r="B74" s="6" t="s">
        <v>139</v>
      </c>
      <c r="C74" s="7">
        <f>+'OCTUBRE 2023'!C74+'NOVIEMBRE 2023'!C74+'DICIEMBRE 2023'!C74+'Productos Financieros 2023'!C74</f>
        <v>3354488.33</v>
      </c>
      <c r="D74" s="7">
        <f>'OCTUBRE 2023'!D74+'NOVIEMBRE 2023'!D74+'DICIEMBRE 2023'!D74</f>
        <v>0</v>
      </c>
      <c r="E74" s="7">
        <f t="shared" si="3"/>
        <v>3354488.33</v>
      </c>
      <c r="F74" s="7">
        <f>'OCTUBRE 2023'!F74+'NOVIEMBRE 2023'!F74+'DICIEMBRE 2023'!F74+'Productos Financieros 2023'!F74</f>
        <v>5314127.3600000013</v>
      </c>
      <c r="G74" s="7">
        <f>'OCTUBRE 2023'!G74+'NOVIEMBRE 2023'!G74+'DICIEMBRE 2023'!G74</f>
        <v>0</v>
      </c>
      <c r="H74" s="7">
        <f t="shared" si="4"/>
        <v>5314127.3600000013</v>
      </c>
    </row>
    <row r="75" spans="1:8" x14ac:dyDescent="0.3">
      <c r="A75" s="6" t="s">
        <v>140</v>
      </c>
      <c r="B75" s="6" t="s">
        <v>141</v>
      </c>
      <c r="C75" s="7">
        <f>+'OCTUBRE 2023'!C75+'NOVIEMBRE 2023'!C75+'DICIEMBRE 2023'!C75+'Productos Financieros 2023'!C75</f>
        <v>743983.86</v>
      </c>
      <c r="D75" s="7">
        <f>'OCTUBRE 2023'!D75+'NOVIEMBRE 2023'!D75+'DICIEMBRE 2023'!D75</f>
        <v>0</v>
      </c>
      <c r="E75" s="7">
        <f t="shared" si="3"/>
        <v>743983.86</v>
      </c>
      <c r="F75" s="7">
        <f>'OCTUBRE 2023'!F75+'NOVIEMBRE 2023'!F75+'DICIEMBRE 2023'!F75+'Productos Financieros 2023'!F75</f>
        <v>682864.58</v>
      </c>
      <c r="G75" s="7">
        <f>'OCTUBRE 2023'!G75+'NOVIEMBRE 2023'!G75+'DICIEMBRE 2023'!G75</f>
        <v>0</v>
      </c>
      <c r="H75" s="7">
        <f t="shared" si="4"/>
        <v>682864.58</v>
      </c>
    </row>
    <row r="76" spans="1:8" x14ac:dyDescent="0.3">
      <c r="A76" s="6" t="s">
        <v>142</v>
      </c>
      <c r="B76" s="6" t="s">
        <v>143</v>
      </c>
      <c r="C76" s="7">
        <f>+'OCTUBRE 2023'!C76+'NOVIEMBRE 2023'!C76+'DICIEMBRE 2023'!C76+'Productos Financieros 2023'!C76</f>
        <v>2053939.45</v>
      </c>
      <c r="D76" s="7">
        <f>'OCTUBRE 2023'!D76+'NOVIEMBRE 2023'!D76+'DICIEMBRE 2023'!D76</f>
        <v>0</v>
      </c>
      <c r="E76" s="7">
        <f t="shared" si="3"/>
        <v>2053939.45</v>
      </c>
      <c r="F76" s="7">
        <f>'OCTUBRE 2023'!F76+'NOVIEMBRE 2023'!F76+'DICIEMBRE 2023'!F76+'Productos Financieros 2023'!F76</f>
        <v>1435537.1000000006</v>
      </c>
      <c r="G76" s="7">
        <f>'OCTUBRE 2023'!G76+'NOVIEMBRE 2023'!G76+'DICIEMBRE 2023'!G76</f>
        <v>0</v>
      </c>
      <c r="H76" s="7">
        <f t="shared" si="4"/>
        <v>1435537.1000000006</v>
      </c>
    </row>
    <row r="77" spans="1:8" x14ac:dyDescent="0.3">
      <c r="A77" s="6" t="s">
        <v>144</v>
      </c>
      <c r="B77" s="6" t="s">
        <v>145</v>
      </c>
      <c r="C77" s="7">
        <f>+'OCTUBRE 2023'!C77+'NOVIEMBRE 2023'!C77+'DICIEMBRE 2023'!C77+'Productos Financieros 2023'!C77</f>
        <v>1091160.2999999998</v>
      </c>
      <c r="D77" s="7">
        <f>'OCTUBRE 2023'!D77+'NOVIEMBRE 2023'!D77+'DICIEMBRE 2023'!D77</f>
        <v>0</v>
      </c>
      <c r="E77" s="7">
        <f t="shared" si="3"/>
        <v>1091160.2999999998</v>
      </c>
      <c r="F77" s="7">
        <f>'OCTUBRE 2023'!F77+'NOVIEMBRE 2023'!F77+'DICIEMBRE 2023'!F77+'Productos Financieros 2023'!F77</f>
        <v>728284.5</v>
      </c>
      <c r="G77" s="7">
        <f>'OCTUBRE 2023'!G77+'NOVIEMBRE 2023'!G77+'DICIEMBRE 2023'!G77</f>
        <v>0</v>
      </c>
      <c r="H77" s="7">
        <f t="shared" si="4"/>
        <v>728284.5</v>
      </c>
    </row>
    <row r="78" spans="1:8" x14ac:dyDescent="0.3">
      <c r="A78" s="6" t="s">
        <v>146</v>
      </c>
      <c r="B78" s="6" t="s">
        <v>147</v>
      </c>
      <c r="C78" s="7">
        <f>+'OCTUBRE 2023'!C78+'NOVIEMBRE 2023'!C78+'DICIEMBRE 2023'!C78+'Productos Financieros 2023'!C78</f>
        <v>1742724.13</v>
      </c>
      <c r="D78" s="7">
        <f>'OCTUBRE 2023'!D78+'NOVIEMBRE 2023'!D78+'DICIEMBRE 2023'!D78</f>
        <v>0</v>
      </c>
      <c r="E78" s="7">
        <f t="shared" si="3"/>
        <v>1742724.13</v>
      </c>
      <c r="F78" s="7">
        <f>'OCTUBRE 2023'!F78+'NOVIEMBRE 2023'!F78+'DICIEMBRE 2023'!F78+'Productos Financieros 2023'!F78</f>
        <v>1803147.3499999996</v>
      </c>
      <c r="G78" s="7">
        <f>'OCTUBRE 2023'!G78+'NOVIEMBRE 2023'!G78+'DICIEMBRE 2023'!G78</f>
        <v>0</v>
      </c>
      <c r="H78" s="7">
        <f t="shared" si="4"/>
        <v>1803147.3499999996</v>
      </c>
    </row>
    <row r="79" spans="1:8" x14ac:dyDescent="0.3">
      <c r="A79" s="6" t="s">
        <v>148</v>
      </c>
      <c r="B79" s="6" t="s">
        <v>149</v>
      </c>
      <c r="C79" s="7">
        <f>+'OCTUBRE 2023'!C79+'NOVIEMBRE 2023'!C79+'DICIEMBRE 2023'!C79+'Productos Financieros 2023'!C79</f>
        <v>7105770.8799999999</v>
      </c>
      <c r="D79" s="7">
        <f>'OCTUBRE 2023'!D79+'NOVIEMBRE 2023'!D79+'DICIEMBRE 2023'!D79</f>
        <v>0</v>
      </c>
      <c r="E79" s="7">
        <f t="shared" si="3"/>
        <v>7105770.8799999999</v>
      </c>
      <c r="F79" s="7">
        <f>'OCTUBRE 2023'!F79+'NOVIEMBRE 2023'!F79+'DICIEMBRE 2023'!F79+'Productos Financieros 2023'!F79</f>
        <v>7753153.2200000025</v>
      </c>
      <c r="G79" s="7">
        <f>'OCTUBRE 2023'!G79+'NOVIEMBRE 2023'!G79+'DICIEMBRE 2023'!G79</f>
        <v>0</v>
      </c>
      <c r="H79" s="7">
        <f t="shared" si="4"/>
        <v>7753153.2200000025</v>
      </c>
    </row>
    <row r="80" spans="1:8" x14ac:dyDescent="0.3">
      <c r="A80" s="6" t="s">
        <v>150</v>
      </c>
      <c r="B80" s="6" t="s">
        <v>151</v>
      </c>
      <c r="C80" s="7">
        <f>+'OCTUBRE 2023'!C80+'NOVIEMBRE 2023'!C80+'DICIEMBRE 2023'!C80+'Productos Financieros 2023'!C80</f>
        <v>290256.90999999997</v>
      </c>
      <c r="D80" s="7">
        <f>'OCTUBRE 2023'!D80+'NOVIEMBRE 2023'!D80+'DICIEMBRE 2023'!D80</f>
        <v>0</v>
      </c>
      <c r="E80" s="7">
        <f t="shared" si="3"/>
        <v>290256.90999999997</v>
      </c>
      <c r="F80" s="7">
        <f>'OCTUBRE 2023'!F80+'NOVIEMBRE 2023'!F80+'DICIEMBRE 2023'!F80+'Productos Financieros 2023'!F80</f>
        <v>102026.93999999996</v>
      </c>
      <c r="G80" s="7">
        <f>'OCTUBRE 2023'!G80+'NOVIEMBRE 2023'!G80+'DICIEMBRE 2023'!G80</f>
        <v>0</v>
      </c>
      <c r="H80" s="7">
        <f t="shared" si="4"/>
        <v>102026.93999999996</v>
      </c>
    </row>
    <row r="81" spans="1:8" x14ac:dyDescent="0.3">
      <c r="A81" s="6" t="s">
        <v>152</v>
      </c>
      <c r="B81" s="6" t="s">
        <v>153</v>
      </c>
      <c r="C81" s="7">
        <f>+'OCTUBRE 2023'!C81+'NOVIEMBRE 2023'!C81+'DICIEMBRE 2023'!C81+'Productos Financieros 2023'!C81</f>
        <v>495086.54</v>
      </c>
      <c r="D81" s="7">
        <f>'OCTUBRE 2023'!D81+'NOVIEMBRE 2023'!D81+'DICIEMBRE 2023'!D81</f>
        <v>0</v>
      </c>
      <c r="E81" s="7">
        <f t="shared" si="3"/>
        <v>495086.54</v>
      </c>
      <c r="F81" s="7">
        <f>'OCTUBRE 2023'!F81+'NOVIEMBRE 2023'!F81+'DICIEMBRE 2023'!F81+'Productos Financieros 2023'!F81</f>
        <v>595157.21</v>
      </c>
      <c r="G81" s="7">
        <f>'OCTUBRE 2023'!G81+'NOVIEMBRE 2023'!G81+'DICIEMBRE 2023'!G81</f>
        <v>0</v>
      </c>
      <c r="H81" s="7">
        <f t="shared" si="4"/>
        <v>595157.21</v>
      </c>
    </row>
    <row r="82" spans="1:8" x14ac:dyDescent="0.3">
      <c r="A82" s="6" t="s">
        <v>154</v>
      </c>
      <c r="B82" s="6" t="s">
        <v>155</v>
      </c>
      <c r="C82" s="7">
        <f>+'OCTUBRE 2023'!C82+'NOVIEMBRE 2023'!C82+'DICIEMBRE 2023'!C82+'Productos Financieros 2023'!C82</f>
        <v>684701.95000000007</v>
      </c>
      <c r="D82" s="7">
        <f>'OCTUBRE 2023'!D82+'NOVIEMBRE 2023'!D82+'DICIEMBRE 2023'!D82</f>
        <v>0</v>
      </c>
      <c r="E82" s="7">
        <f t="shared" si="3"/>
        <v>684701.95000000007</v>
      </c>
      <c r="F82" s="7">
        <f>'OCTUBRE 2023'!F82+'NOVIEMBRE 2023'!F82+'DICIEMBRE 2023'!F82+'Productos Financieros 2023'!F82</f>
        <v>763188.42000000016</v>
      </c>
      <c r="G82" s="7">
        <f>'OCTUBRE 2023'!G82+'NOVIEMBRE 2023'!G82+'DICIEMBRE 2023'!G82</f>
        <v>0</v>
      </c>
      <c r="H82" s="7">
        <f t="shared" si="4"/>
        <v>763188.42000000016</v>
      </c>
    </row>
    <row r="83" spans="1:8" x14ac:dyDescent="0.3">
      <c r="A83" s="6" t="s">
        <v>156</v>
      </c>
      <c r="B83" s="6" t="s">
        <v>157</v>
      </c>
      <c r="C83" s="7">
        <f>+'OCTUBRE 2023'!C83+'NOVIEMBRE 2023'!C83+'DICIEMBRE 2023'!C83+'Productos Financieros 2023'!C83</f>
        <v>458185.39</v>
      </c>
      <c r="D83" s="7">
        <f>'OCTUBRE 2023'!D83+'NOVIEMBRE 2023'!D83+'DICIEMBRE 2023'!D83</f>
        <v>0</v>
      </c>
      <c r="E83" s="7">
        <f t="shared" si="3"/>
        <v>458185.39</v>
      </c>
      <c r="F83" s="7">
        <f>'OCTUBRE 2023'!F83+'NOVIEMBRE 2023'!F83+'DICIEMBRE 2023'!F83+'Productos Financieros 2023'!F83</f>
        <v>977758.26999999955</v>
      </c>
      <c r="G83" s="7">
        <f>'OCTUBRE 2023'!G83+'NOVIEMBRE 2023'!G83+'DICIEMBRE 2023'!G83</f>
        <v>0</v>
      </c>
      <c r="H83" s="7">
        <f t="shared" si="4"/>
        <v>977758.26999999955</v>
      </c>
    </row>
    <row r="84" spans="1:8" x14ac:dyDescent="0.3">
      <c r="A84" s="6" t="s">
        <v>158</v>
      </c>
      <c r="B84" s="6" t="s">
        <v>159</v>
      </c>
      <c r="C84" s="7">
        <f>+'OCTUBRE 2023'!C84+'NOVIEMBRE 2023'!C84+'DICIEMBRE 2023'!C84+'Productos Financieros 2023'!C84</f>
        <v>242940.50999999998</v>
      </c>
      <c r="D84" s="7">
        <f>'OCTUBRE 2023'!D84+'NOVIEMBRE 2023'!D84+'DICIEMBRE 2023'!D84</f>
        <v>0</v>
      </c>
      <c r="E84" s="7">
        <f t="shared" si="3"/>
        <v>242940.50999999998</v>
      </c>
      <c r="F84" s="7">
        <f>'OCTUBRE 2023'!F84+'NOVIEMBRE 2023'!F84+'DICIEMBRE 2023'!F84+'Productos Financieros 2023'!F84</f>
        <v>291090.08</v>
      </c>
      <c r="G84" s="7">
        <f>'OCTUBRE 2023'!G84+'NOVIEMBRE 2023'!G84+'DICIEMBRE 2023'!G84</f>
        <v>0</v>
      </c>
      <c r="H84" s="7">
        <f t="shared" si="4"/>
        <v>291090.08</v>
      </c>
    </row>
    <row r="85" spans="1:8" x14ac:dyDescent="0.3">
      <c r="A85" s="6" t="s">
        <v>160</v>
      </c>
      <c r="B85" s="6" t="s">
        <v>161</v>
      </c>
      <c r="C85" s="7">
        <f>+'OCTUBRE 2023'!C85+'NOVIEMBRE 2023'!C85+'DICIEMBRE 2023'!C85+'Productos Financieros 2023'!C85</f>
        <v>4706008.33</v>
      </c>
      <c r="D85" s="7">
        <f>'OCTUBRE 2023'!D85+'NOVIEMBRE 2023'!D85+'DICIEMBRE 2023'!D85</f>
        <v>0</v>
      </c>
      <c r="E85" s="7">
        <f t="shared" si="3"/>
        <v>4706008.33</v>
      </c>
      <c r="F85" s="7">
        <f>'OCTUBRE 2023'!F85+'NOVIEMBRE 2023'!F85+'DICIEMBRE 2023'!F85+'Productos Financieros 2023'!F85</f>
        <v>18892437.639999997</v>
      </c>
      <c r="G85" s="7">
        <f>'OCTUBRE 2023'!G85+'NOVIEMBRE 2023'!G85+'DICIEMBRE 2023'!G85</f>
        <v>0</v>
      </c>
      <c r="H85" s="7">
        <f t="shared" si="4"/>
        <v>18892437.639999997</v>
      </c>
    </row>
    <row r="86" spans="1:8" x14ac:dyDescent="0.3">
      <c r="A86" s="6" t="s">
        <v>162</v>
      </c>
      <c r="B86" s="6" t="s">
        <v>163</v>
      </c>
      <c r="C86" s="7">
        <f>+'OCTUBRE 2023'!C86+'NOVIEMBRE 2023'!C86+'DICIEMBRE 2023'!C86+'Productos Financieros 2023'!C86</f>
        <v>443067.27999999997</v>
      </c>
      <c r="D86" s="7">
        <f>'OCTUBRE 2023'!D86+'NOVIEMBRE 2023'!D86+'DICIEMBRE 2023'!D86</f>
        <v>0</v>
      </c>
      <c r="E86" s="7">
        <f t="shared" si="3"/>
        <v>443067.27999999997</v>
      </c>
      <c r="F86" s="7">
        <f>'OCTUBRE 2023'!F86+'NOVIEMBRE 2023'!F86+'DICIEMBRE 2023'!F86+'Productos Financieros 2023'!F86</f>
        <v>356423.11</v>
      </c>
      <c r="G86" s="7">
        <f>'OCTUBRE 2023'!G86+'NOVIEMBRE 2023'!G86+'DICIEMBRE 2023'!G86</f>
        <v>0</v>
      </c>
      <c r="H86" s="7">
        <f t="shared" si="4"/>
        <v>356423.11</v>
      </c>
    </row>
    <row r="87" spans="1:8" x14ac:dyDescent="0.3">
      <c r="A87" s="6" t="s">
        <v>164</v>
      </c>
      <c r="B87" s="6" t="s">
        <v>165</v>
      </c>
      <c r="C87" s="7">
        <f>+'OCTUBRE 2023'!C87+'NOVIEMBRE 2023'!C87+'DICIEMBRE 2023'!C87+'Productos Financieros 2023'!C87</f>
        <v>590106.14999999991</v>
      </c>
      <c r="D87" s="7">
        <f>'OCTUBRE 2023'!D87+'NOVIEMBRE 2023'!D87+'DICIEMBRE 2023'!D87</f>
        <v>0</v>
      </c>
      <c r="E87" s="7">
        <f t="shared" si="3"/>
        <v>590106.14999999991</v>
      </c>
      <c r="F87" s="7">
        <f>'OCTUBRE 2023'!F87+'NOVIEMBRE 2023'!F87+'DICIEMBRE 2023'!F87+'Productos Financieros 2023'!F87</f>
        <v>418623.73</v>
      </c>
      <c r="G87" s="7">
        <f>'OCTUBRE 2023'!G87+'NOVIEMBRE 2023'!G87+'DICIEMBRE 2023'!G87</f>
        <v>0</v>
      </c>
      <c r="H87" s="7">
        <f t="shared" si="4"/>
        <v>418623.73</v>
      </c>
    </row>
    <row r="88" spans="1:8" x14ac:dyDescent="0.3">
      <c r="A88" s="6" t="s">
        <v>166</v>
      </c>
      <c r="B88" s="6" t="s">
        <v>167</v>
      </c>
      <c r="C88" s="7">
        <f>+'OCTUBRE 2023'!C88+'NOVIEMBRE 2023'!C88+'DICIEMBRE 2023'!C88+'Productos Financieros 2023'!C88</f>
        <v>977495.15</v>
      </c>
      <c r="D88" s="7">
        <f>'OCTUBRE 2023'!D88+'NOVIEMBRE 2023'!D88+'DICIEMBRE 2023'!D88</f>
        <v>0</v>
      </c>
      <c r="E88" s="7">
        <f t="shared" si="3"/>
        <v>977495.15</v>
      </c>
      <c r="F88" s="7">
        <f>'OCTUBRE 2023'!F88+'NOVIEMBRE 2023'!F88+'DICIEMBRE 2023'!F88+'Productos Financieros 2023'!F88</f>
        <v>931443.41999999993</v>
      </c>
      <c r="G88" s="7">
        <f>'OCTUBRE 2023'!G88+'NOVIEMBRE 2023'!G88+'DICIEMBRE 2023'!G88</f>
        <v>0</v>
      </c>
      <c r="H88" s="7">
        <f t="shared" si="4"/>
        <v>931443.41999999993</v>
      </c>
    </row>
    <row r="89" spans="1:8" x14ac:dyDescent="0.3">
      <c r="A89" s="6" t="s">
        <v>168</v>
      </c>
      <c r="B89" s="6" t="s">
        <v>169</v>
      </c>
      <c r="C89" s="7">
        <f>+'OCTUBRE 2023'!C89+'NOVIEMBRE 2023'!C89+'DICIEMBRE 2023'!C89+'Productos Financieros 2023'!C89</f>
        <v>959045.93</v>
      </c>
      <c r="D89" s="7">
        <f>'OCTUBRE 2023'!D89+'NOVIEMBRE 2023'!D89+'DICIEMBRE 2023'!D89</f>
        <v>0</v>
      </c>
      <c r="E89" s="7">
        <f t="shared" si="3"/>
        <v>959045.93</v>
      </c>
      <c r="F89" s="7">
        <f>'OCTUBRE 2023'!F89+'NOVIEMBRE 2023'!F89+'DICIEMBRE 2023'!F89+'Productos Financieros 2023'!F89</f>
        <v>2548660.0299999989</v>
      </c>
      <c r="G89" s="7">
        <f>'OCTUBRE 2023'!G89+'NOVIEMBRE 2023'!G89+'DICIEMBRE 2023'!G89</f>
        <v>0</v>
      </c>
      <c r="H89" s="7">
        <f t="shared" si="4"/>
        <v>2548660.0299999989</v>
      </c>
    </row>
    <row r="90" spans="1:8" x14ac:dyDescent="0.3">
      <c r="A90" s="6" t="s">
        <v>170</v>
      </c>
      <c r="B90" s="6" t="s">
        <v>171</v>
      </c>
      <c r="C90" s="7">
        <f>+'OCTUBRE 2023'!C90+'NOVIEMBRE 2023'!C90+'DICIEMBRE 2023'!C90+'Productos Financieros 2023'!C90</f>
        <v>432467.22</v>
      </c>
      <c r="D90" s="7">
        <f>'OCTUBRE 2023'!D90+'NOVIEMBRE 2023'!D90+'DICIEMBRE 2023'!D90</f>
        <v>0</v>
      </c>
      <c r="E90" s="7">
        <f t="shared" si="3"/>
        <v>432467.22</v>
      </c>
      <c r="F90" s="7">
        <f>'OCTUBRE 2023'!F90+'NOVIEMBRE 2023'!F90+'DICIEMBRE 2023'!F90+'Productos Financieros 2023'!F90</f>
        <v>932562.15000000014</v>
      </c>
      <c r="G90" s="7">
        <f>'OCTUBRE 2023'!G90+'NOVIEMBRE 2023'!G90+'DICIEMBRE 2023'!G90</f>
        <v>0</v>
      </c>
      <c r="H90" s="7">
        <f t="shared" si="4"/>
        <v>932562.15000000014</v>
      </c>
    </row>
    <row r="91" spans="1:8" x14ac:dyDescent="0.3">
      <c r="A91" s="6" t="s">
        <v>172</v>
      </c>
      <c r="B91" s="6" t="s">
        <v>173</v>
      </c>
      <c r="C91" s="7">
        <f>+'OCTUBRE 2023'!C91+'NOVIEMBRE 2023'!C91+'DICIEMBRE 2023'!C91+'Productos Financieros 2023'!C91</f>
        <v>11881199.26</v>
      </c>
      <c r="D91" s="7">
        <f>'OCTUBRE 2023'!D91+'NOVIEMBRE 2023'!D91+'DICIEMBRE 2023'!D91</f>
        <v>0</v>
      </c>
      <c r="E91" s="7">
        <f t="shared" si="3"/>
        <v>11881199.26</v>
      </c>
      <c r="F91" s="7">
        <f>'OCTUBRE 2023'!F91+'NOVIEMBRE 2023'!F91+'DICIEMBRE 2023'!F91+'Productos Financieros 2023'!F91</f>
        <v>5860732.2700000033</v>
      </c>
      <c r="G91" s="7">
        <f>'OCTUBRE 2023'!G91+'NOVIEMBRE 2023'!G91+'DICIEMBRE 2023'!G91</f>
        <v>0</v>
      </c>
      <c r="H91" s="7">
        <f t="shared" si="4"/>
        <v>5860732.2700000033</v>
      </c>
    </row>
    <row r="92" spans="1:8" x14ac:dyDescent="0.3">
      <c r="A92" s="6" t="s">
        <v>174</v>
      </c>
      <c r="B92" s="6" t="s">
        <v>175</v>
      </c>
      <c r="C92" s="7">
        <f>+'OCTUBRE 2023'!C92+'NOVIEMBRE 2023'!C92+'DICIEMBRE 2023'!C92+'Productos Financieros 2023'!C92</f>
        <v>418968.37</v>
      </c>
      <c r="D92" s="7">
        <f>'OCTUBRE 2023'!D92+'NOVIEMBRE 2023'!D92+'DICIEMBRE 2023'!D92</f>
        <v>0</v>
      </c>
      <c r="E92" s="7">
        <f t="shared" si="3"/>
        <v>418968.37</v>
      </c>
      <c r="F92" s="7">
        <f>'OCTUBRE 2023'!F92+'NOVIEMBRE 2023'!F92+'DICIEMBRE 2023'!F92+'Productos Financieros 2023'!F92</f>
        <v>230903.08999999997</v>
      </c>
      <c r="G92" s="7">
        <f>'OCTUBRE 2023'!G92+'NOVIEMBRE 2023'!G92+'DICIEMBRE 2023'!G92</f>
        <v>0</v>
      </c>
      <c r="H92" s="7">
        <f t="shared" si="4"/>
        <v>230903.08999999997</v>
      </c>
    </row>
    <row r="93" spans="1:8" x14ac:dyDescent="0.3">
      <c r="A93" s="6" t="s">
        <v>176</v>
      </c>
      <c r="B93" s="6" t="s">
        <v>177</v>
      </c>
      <c r="C93" s="7">
        <f>+'OCTUBRE 2023'!C93+'NOVIEMBRE 2023'!C93+'DICIEMBRE 2023'!C93+'Productos Financieros 2023'!C93</f>
        <v>858021.61</v>
      </c>
      <c r="D93" s="7">
        <f>'OCTUBRE 2023'!D93+'NOVIEMBRE 2023'!D93+'DICIEMBRE 2023'!D93</f>
        <v>0</v>
      </c>
      <c r="E93" s="7">
        <f t="shared" si="3"/>
        <v>858021.61</v>
      </c>
      <c r="F93" s="7">
        <f>'OCTUBRE 2023'!F93+'NOVIEMBRE 2023'!F93+'DICIEMBRE 2023'!F93+'Productos Financieros 2023'!F93</f>
        <v>1235286.8100000005</v>
      </c>
      <c r="G93" s="7">
        <f>'OCTUBRE 2023'!G93+'NOVIEMBRE 2023'!G93+'DICIEMBRE 2023'!G93</f>
        <v>0</v>
      </c>
      <c r="H93" s="7">
        <f t="shared" si="4"/>
        <v>1235286.8100000005</v>
      </c>
    </row>
    <row r="94" spans="1:8" x14ac:dyDescent="0.3">
      <c r="A94" s="6" t="s">
        <v>178</v>
      </c>
      <c r="B94" s="6" t="s">
        <v>179</v>
      </c>
      <c r="C94" s="7">
        <f>+'OCTUBRE 2023'!C94+'NOVIEMBRE 2023'!C94+'DICIEMBRE 2023'!C94+'Productos Financieros 2023'!C94</f>
        <v>1081945.79</v>
      </c>
      <c r="D94" s="7">
        <f>'OCTUBRE 2023'!D94+'NOVIEMBRE 2023'!D94+'DICIEMBRE 2023'!D94</f>
        <v>0</v>
      </c>
      <c r="E94" s="7">
        <f t="shared" si="3"/>
        <v>1081945.79</v>
      </c>
      <c r="F94" s="7">
        <f>'OCTUBRE 2023'!F94+'NOVIEMBRE 2023'!F94+'DICIEMBRE 2023'!F94+'Productos Financieros 2023'!F94</f>
        <v>644604.5</v>
      </c>
      <c r="G94" s="7">
        <f>'OCTUBRE 2023'!G94+'NOVIEMBRE 2023'!G94+'DICIEMBRE 2023'!G94</f>
        <v>0</v>
      </c>
      <c r="H94" s="7">
        <f t="shared" si="4"/>
        <v>644604.5</v>
      </c>
    </row>
    <row r="95" spans="1:8" x14ac:dyDescent="0.3">
      <c r="A95" s="6" t="s">
        <v>180</v>
      </c>
      <c r="B95" s="6" t="s">
        <v>181</v>
      </c>
      <c r="C95" s="7">
        <f>+'OCTUBRE 2023'!C95+'NOVIEMBRE 2023'!C95+'DICIEMBRE 2023'!C95+'Productos Financieros 2023'!C95</f>
        <v>463107.16</v>
      </c>
      <c r="D95" s="7">
        <f>'OCTUBRE 2023'!D95+'NOVIEMBRE 2023'!D95+'DICIEMBRE 2023'!D95</f>
        <v>0</v>
      </c>
      <c r="E95" s="7">
        <f t="shared" si="3"/>
        <v>463107.16</v>
      </c>
      <c r="F95" s="7">
        <f>'OCTUBRE 2023'!F95+'NOVIEMBRE 2023'!F95+'DICIEMBRE 2023'!F95+'Productos Financieros 2023'!F95</f>
        <v>516399.54</v>
      </c>
      <c r="G95" s="7">
        <f>'OCTUBRE 2023'!G95+'NOVIEMBRE 2023'!G95+'DICIEMBRE 2023'!G95</f>
        <v>0</v>
      </c>
      <c r="H95" s="7">
        <f t="shared" si="4"/>
        <v>516399.54</v>
      </c>
    </row>
    <row r="96" spans="1:8" x14ac:dyDescent="0.3">
      <c r="A96" s="6" t="s">
        <v>182</v>
      </c>
      <c r="B96" s="6" t="s">
        <v>183</v>
      </c>
      <c r="C96" s="7">
        <f>+'OCTUBRE 2023'!C96+'NOVIEMBRE 2023'!C96+'DICIEMBRE 2023'!C96+'Productos Financieros 2023'!C96</f>
        <v>1241156.97</v>
      </c>
      <c r="D96" s="7">
        <f>'OCTUBRE 2023'!D96+'NOVIEMBRE 2023'!D96+'DICIEMBRE 2023'!D96</f>
        <v>0</v>
      </c>
      <c r="E96" s="7">
        <f t="shared" si="3"/>
        <v>1241156.97</v>
      </c>
      <c r="F96" s="7">
        <f>'OCTUBRE 2023'!F96+'NOVIEMBRE 2023'!F96+'DICIEMBRE 2023'!F96+'Productos Financieros 2023'!F96</f>
        <v>1394815.8200000005</v>
      </c>
      <c r="G96" s="7">
        <f>'OCTUBRE 2023'!G96+'NOVIEMBRE 2023'!G96+'DICIEMBRE 2023'!G96</f>
        <v>0</v>
      </c>
      <c r="H96" s="7">
        <f t="shared" si="4"/>
        <v>1394815.8200000005</v>
      </c>
    </row>
    <row r="97" spans="1:8" x14ac:dyDescent="0.3">
      <c r="A97" s="6" t="s">
        <v>184</v>
      </c>
      <c r="B97" s="6" t="s">
        <v>185</v>
      </c>
      <c r="C97" s="7">
        <f>+'OCTUBRE 2023'!C97+'NOVIEMBRE 2023'!C97+'DICIEMBRE 2023'!C97+'Productos Financieros 2023'!C97</f>
        <v>485061.10000000003</v>
      </c>
      <c r="D97" s="7">
        <f>'OCTUBRE 2023'!D97+'NOVIEMBRE 2023'!D97+'DICIEMBRE 2023'!D97</f>
        <v>0</v>
      </c>
      <c r="E97" s="7">
        <f t="shared" si="3"/>
        <v>485061.10000000003</v>
      </c>
      <c r="F97" s="7">
        <f>'OCTUBRE 2023'!F97+'NOVIEMBRE 2023'!F97+'DICIEMBRE 2023'!F97+'Productos Financieros 2023'!F97</f>
        <v>1404884.2500000005</v>
      </c>
      <c r="G97" s="7">
        <f>'OCTUBRE 2023'!G97+'NOVIEMBRE 2023'!G97+'DICIEMBRE 2023'!G97</f>
        <v>0</v>
      </c>
      <c r="H97" s="7">
        <f t="shared" si="4"/>
        <v>1404884.2500000005</v>
      </c>
    </row>
    <row r="98" spans="1:8" x14ac:dyDescent="0.3">
      <c r="A98" s="6" t="s">
        <v>186</v>
      </c>
      <c r="B98" s="6" t="s">
        <v>187</v>
      </c>
      <c r="C98" s="7">
        <f>+'OCTUBRE 2023'!C98+'NOVIEMBRE 2023'!C98+'DICIEMBRE 2023'!C98+'Productos Financieros 2023'!C98</f>
        <v>408887.43</v>
      </c>
      <c r="D98" s="7">
        <f>'OCTUBRE 2023'!D98+'NOVIEMBRE 2023'!D98+'DICIEMBRE 2023'!D98</f>
        <v>0</v>
      </c>
      <c r="E98" s="7">
        <f t="shared" si="3"/>
        <v>408887.43</v>
      </c>
      <c r="F98" s="7">
        <f>'OCTUBRE 2023'!F98+'NOVIEMBRE 2023'!F98+'DICIEMBRE 2023'!F98+'Productos Financieros 2023'!F98</f>
        <v>397368.1399999999</v>
      </c>
      <c r="G98" s="7">
        <f>'OCTUBRE 2023'!G98+'NOVIEMBRE 2023'!G98+'DICIEMBRE 2023'!G98</f>
        <v>0</v>
      </c>
      <c r="H98" s="7">
        <f t="shared" si="4"/>
        <v>397368.1399999999</v>
      </c>
    </row>
    <row r="99" spans="1:8" x14ac:dyDescent="0.3">
      <c r="A99" s="6" t="s">
        <v>188</v>
      </c>
      <c r="B99" s="6" t="s">
        <v>189</v>
      </c>
      <c r="C99" s="7">
        <f>+'OCTUBRE 2023'!C99+'NOVIEMBRE 2023'!C99+'DICIEMBRE 2023'!C99+'Productos Financieros 2023'!C99</f>
        <v>229272.25</v>
      </c>
      <c r="D99" s="7">
        <f>'OCTUBRE 2023'!D99+'NOVIEMBRE 2023'!D99+'DICIEMBRE 2023'!D99</f>
        <v>0</v>
      </c>
      <c r="E99" s="7">
        <f t="shared" si="3"/>
        <v>229272.25</v>
      </c>
      <c r="F99" s="7">
        <f>'OCTUBRE 2023'!F99+'NOVIEMBRE 2023'!F99+'DICIEMBRE 2023'!F99+'Productos Financieros 2023'!F99</f>
        <v>115899.02</v>
      </c>
      <c r="G99" s="7">
        <f>'OCTUBRE 2023'!G99+'NOVIEMBRE 2023'!G99+'DICIEMBRE 2023'!G99</f>
        <v>0</v>
      </c>
      <c r="H99" s="7">
        <f t="shared" si="4"/>
        <v>115899.02</v>
      </c>
    </row>
    <row r="100" spans="1:8" x14ac:dyDescent="0.3">
      <c r="A100" s="6" t="s">
        <v>190</v>
      </c>
      <c r="B100" s="6" t="s">
        <v>191</v>
      </c>
      <c r="C100" s="7">
        <f>+'OCTUBRE 2023'!C100+'NOVIEMBRE 2023'!C100+'DICIEMBRE 2023'!C100+'Productos Financieros 2023'!C100</f>
        <v>538247.5</v>
      </c>
      <c r="D100" s="7">
        <f>'OCTUBRE 2023'!D100+'NOVIEMBRE 2023'!D100+'DICIEMBRE 2023'!D100</f>
        <v>0</v>
      </c>
      <c r="E100" s="7">
        <f t="shared" si="3"/>
        <v>538247.5</v>
      </c>
      <c r="F100" s="7">
        <f>'OCTUBRE 2023'!F100+'NOVIEMBRE 2023'!F100+'DICIEMBRE 2023'!F100+'Productos Financieros 2023'!F100</f>
        <v>413925.14999999985</v>
      </c>
      <c r="G100" s="7">
        <f>'OCTUBRE 2023'!G100+'NOVIEMBRE 2023'!G100+'DICIEMBRE 2023'!G100</f>
        <v>0</v>
      </c>
      <c r="H100" s="7">
        <f t="shared" si="4"/>
        <v>413925.14999999985</v>
      </c>
    </row>
    <row r="101" spans="1:8" x14ac:dyDescent="0.3">
      <c r="A101" s="6" t="s">
        <v>192</v>
      </c>
      <c r="B101" s="6" t="s">
        <v>193</v>
      </c>
      <c r="C101" s="7">
        <f>+'OCTUBRE 2023'!C101+'NOVIEMBRE 2023'!C101+'DICIEMBRE 2023'!C101+'Productos Financieros 2023'!C101</f>
        <v>1701350.83</v>
      </c>
      <c r="D101" s="7">
        <f>'OCTUBRE 2023'!D101+'NOVIEMBRE 2023'!D101+'DICIEMBRE 2023'!D101</f>
        <v>0</v>
      </c>
      <c r="E101" s="7">
        <f t="shared" si="3"/>
        <v>1701350.83</v>
      </c>
      <c r="F101" s="7">
        <f>'OCTUBRE 2023'!F101+'NOVIEMBRE 2023'!F101+'DICIEMBRE 2023'!F101+'Productos Financieros 2023'!F101</f>
        <v>1020716.97</v>
      </c>
      <c r="G101" s="7">
        <f>'OCTUBRE 2023'!G101+'NOVIEMBRE 2023'!G101+'DICIEMBRE 2023'!G101</f>
        <v>0</v>
      </c>
      <c r="H101" s="7">
        <f t="shared" si="4"/>
        <v>1020716.97</v>
      </c>
    </row>
    <row r="102" spans="1:8" x14ac:dyDescent="0.3">
      <c r="A102" s="6" t="s">
        <v>194</v>
      </c>
      <c r="B102" s="6" t="s">
        <v>195</v>
      </c>
      <c r="C102" s="7">
        <f>+'OCTUBRE 2023'!C102+'NOVIEMBRE 2023'!C102+'DICIEMBRE 2023'!C102+'Productos Financieros 2023'!C102</f>
        <v>179034.44999999998</v>
      </c>
      <c r="D102" s="7">
        <f>'OCTUBRE 2023'!D102+'NOVIEMBRE 2023'!D102+'DICIEMBRE 2023'!D102</f>
        <v>0</v>
      </c>
      <c r="E102" s="7">
        <f t="shared" si="3"/>
        <v>179034.44999999998</v>
      </c>
      <c r="F102" s="7">
        <f>'OCTUBRE 2023'!F102+'NOVIEMBRE 2023'!F102+'DICIEMBRE 2023'!F102+'Productos Financieros 2023'!F102</f>
        <v>169149.97</v>
      </c>
      <c r="G102" s="7">
        <f>'OCTUBRE 2023'!G102+'NOVIEMBRE 2023'!G102+'DICIEMBRE 2023'!G102</f>
        <v>0</v>
      </c>
      <c r="H102" s="7">
        <f t="shared" si="4"/>
        <v>169149.97</v>
      </c>
    </row>
    <row r="103" spans="1:8" x14ac:dyDescent="0.3">
      <c r="A103" s="6" t="s">
        <v>196</v>
      </c>
      <c r="B103" s="6" t="s">
        <v>197</v>
      </c>
      <c r="C103" s="7">
        <f>+'OCTUBRE 2023'!C103+'NOVIEMBRE 2023'!C103+'DICIEMBRE 2023'!C103+'Productos Financieros 2023'!C103</f>
        <v>415969.27</v>
      </c>
      <c r="D103" s="7">
        <f>'OCTUBRE 2023'!D103+'NOVIEMBRE 2023'!D103+'DICIEMBRE 2023'!D103</f>
        <v>0</v>
      </c>
      <c r="E103" s="7">
        <f t="shared" si="3"/>
        <v>415969.27</v>
      </c>
      <c r="F103" s="7">
        <f>'OCTUBRE 2023'!F103+'NOVIEMBRE 2023'!F103+'DICIEMBRE 2023'!F103+'Productos Financieros 2023'!F103</f>
        <v>396249.4</v>
      </c>
      <c r="G103" s="7">
        <f>'OCTUBRE 2023'!G103+'NOVIEMBRE 2023'!G103+'DICIEMBRE 2023'!G103</f>
        <v>0</v>
      </c>
      <c r="H103" s="7">
        <f t="shared" si="4"/>
        <v>396249.4</v>
      </c>
    </row>
    <row r="104" spans="1:8" x14ac:dyDescent="0.3">
      <c r="A104" s="6" t="s">
        <v>198</v>
      </c>
      <c r="B104" s="6" t="s">
        <v>199</v>
      </c>
      <c r="C104" s="7">
        <f>+'OCTUBRE 2023'!C104+'NOVIEMBRE 2023'!C104+'DICIEMBRE 2023'!C104+'Productos Financieros 2023'!C104</f>
        <v>1701407.93</v>
      </c>
      <c r="D104" s="7">
        <f>'OCTUBRE 2023'!D104+'NOVIEMBRE 2023'!D104+'DICIEMBRE 2023'!D104</f>
        <v>0</v>
      </c>
      <c r="E104" s="7">
        <f t="shared" si="3"/>
        <v>1701407.93</v>
      </c>
      <c r="F104" s="7">
        <f>'OCTUBRE 2023'!F104+'NOVIEMBRE 2023'!F104+'DICIEMBRE 2023'!F104+'Productos Financieros 2023'!F104</f>
        <v>947105.46000000008</v>
      </c>
      <c r="G104" s="7">
        <f>'OCTUBRE 2023'!G104+'NOVIEMBRE 2023'!G104+'DICIEMBRE 2023'!G104</f>
        <v>0</v>
      </c>
      <c r="H104" s="7">
        <f t="shared" si="4"/>
        <v>947105.46000000008</v>
      </c>
    </row>
    <row r="105" spans="1:8" x14ac:dyDescent="0.3">
      <c r="A105" s="6" t="s">
        <v>200</v>
      </c>
      <c r="B105" s="6" t="s">
        <v>201</v>
      </c>
      <c r="C105" s="7">
        <f>+'OCTUBRE 2023'!C105+'NOVIEMBRE 2023'!C105+'DICIEMBRE 2023'!C105+'Productos Financieros 2023'!C105</f>
        <v>271221.87</v>
      </c>
      <c r="D105" s="7">
        <f>'OCTUBRE 2023'!D105+'NOVIEMBRE 2023'!D105+'DICIEMBRE 2023'!D105</f>
        <v>0</v>
      </c>
      <c r="E105" s="7">
        <f t="shared" si="3"/>
        <v>271221.87</v>
      </c>
      <c r="F105" s="7">
        <f>'OCTUBRE 2023'!F105+'NOVIEMBRE 2023'!F105+'DICIEMBRE 2023'!F105+'Productos Financieros 2023'!F105</f>
        <v>85246.220000000016</v>
      </c>
      <c r="G105" s="7">
        <f>'OCTUBRE 2023'!G105+'NOVIEMBRE 2023'!G105+'DICIEMBRE 2023'!G105</f>
        <v>0</v>
      </c>
      <c r="H105" s="7">
        <f t="shared" si="4"/>
        <v>85246.220000000016</v>
      </c>
    </row>
    <row r="106" spans="1:8" x14ac:dyDescent="0.3">
      <c r="A106" s="6" t="s">
        <v>202</v>
      </c>
      <c r="B106" s="6" t="s">
        <v>203</v>
      </c>
      <c r="C106" s="7">
        <f>+'OCTUBRE 2023'!C106+'NOVIEMBRE 2023'!C106+'DICIEMBRE 2023'!C106+'Productos Financieros 2023'!C106</f>
        <v>246467.72999999998</v>
      </c>
      <c r="D106" s="7">
        <f>'OCTUBRE 2023'!D106+'NOVIEMBRE 2023'!D106+'DICIEMBRE 2023'!D106</f>
        <v>0</v>
      </c>
      <c r="E106" s="7">
        <f t="shared" si="3"/>
        <v>246467.72999999998</v>
      </c>
      <c r="F106" s="7">
        <f>'OCTUBRE 2023'!F106+'NOVIEMBRE 2023'!F106+'DICIEMBRE 2023'!F106+'Productos Financieros 2023'!F106</f>
        <v>87931.150000000009</v>
      </c>
      <c r="G106" s="7">
        <f>'OCTUBRE 2023'!G106+'NOVIEMBRE 2023'!G106+'DICIEMBRE 2023'!G106</f>
        <v>0</v>
      </c>
      <c r="H106" s="7">
        <f t="shared" si="4"/>
        <v>87931.150000000009</v>
      </c>
    </row>
    <row r="107" spans="1:8" x14ac:dyDescent="0.3">
      <c r="A107" s="6" t="s">
        <v>204</v>
      </c>
      <c r="B107" s="6" t="s">
        <v>205</v>
      </c>
      <c r="C107" s="7">
        <f>+'OCTUBRE 2023'!C107+'NOVIEMBRE 2023'!C107+'DICIEMBRE 2023'!C107+'Productos Financieros 2023'!C107</f>
        <v>337614.01999999996</v>
      </c>
      <c r="D107" s="7">
        <f>'OCTUBRE 2023'!D107+'NOVIEMBRE 2023'!D107+'DICIEMBRE 2023'!D107</f>
        <v>0</v>
      </c>
      <c r="E107" s="7">
        <f t="shared" si="3"/>
        <v>337614.01999999996</v>
      </c>
      <c r="F107" s="7">
        <f>'OCTUBRE 2023'!F107+'NOVIEMBRE 2023'!F107+'DICIEMBRE 2023'!F107+'Productos Financieros 2023'!F107</f>
        <v>167360.01999999996</v>
      </c>
      <c r="G107" s="7">
        <f>'OCTUBRE 2023'!G107+'NOVIEMBRE 2023'!G107+'DICIEMBRE 2023'!G107</f>
        <v>0</v>
      </c>
      <c r="H107" s="7">
        <f t="shared" si="4"/>
        <v>167360.01999999996</v>
      </c>
    </row>
    <row r="108" spans="1:8" x14ac:dyDescent="0.3">
      <c r="A108" s="6" t="s">
        <v>206</v>
      </c>
      <c r="B108" s="6" t="s">
        <v>207</v>
      </c>
      <c r="C108" s="7">
        <f>+'OCTUBRE 2023'!C108+'NOVIEMBRE 2023'!C108+'DICIEMBRE 2023'!C108+'Productos Financieros 2023'!C108</f>
        <v>855516.83000000007</v>
      </c>
      <c r="D108" s="7">
        <f>'OCTUBRE 2023'!D108+'NOVIEMBRE 2023'!D108+'DICIEMBRE 2023'!D108</f>
        <v>0</v>
      </c>
      <c r="E108" s="7">
        <f t="shared" si="3"/>
        <v>855516.83000000007</v>
      </c>
      <c r="F108" s="7">
        <f>'OCTUBRE 2023'!F108+'NOVIEMBRE 2023'!F108+'DICIEMBRE 2023'!F108+'Productos Financieros 2023'!F108</f>
        <v>1191656.9000000001</v>
      </c>
      <c r="G108" s="7">
        <f>'OCTUBRE 2023'!G108+'NOVIEMBRE 2023'!G108+'DICIEMBRE 2023'!G108</f>
        <v>0</v>
      </c>
      <c r="H108" s="7">
        <f t="shared" si="4"/>
        <v>1191656.9000000001</v>
      </c>
    </row>
    <row r="109" spans="1:8" x14ac:dyDescent="0.3">
      <c r="A109" s="6" t="s">
        <v>208</v>
      </c>
      <c r="B109" s="6" t="s">
        <v>209</v>
      </c>
      <c r="C109" s="7">
        <f>+'OCTUBRE 2023'!C109+'NOVIEMBRE 2023'!C109+'DICIEMBRE 2023'!C109+'Productos Financieros 2023'!C109</f>
        <v>1225547.3399999999</v>
      </c>
      <c r="D109" s="7">
        <f>'OCTUBRE 2023'!D109+'NOVIEMBRE 2023'!D109+'DICIEMBRE 2023'!D109</f>
        <v>0</v>
      </c>
      <c r="E109" s="7">
        <f t="shared" si="3"/>
        <v>1225547.3399999999</v>
      </c>
      <c r="F109" s="7">
        <f>'OCTUBRE 2023'!F109+'NOVIEMBRE 2023'!F109+'DICIEMBRE 2023'!F109+'Productos Financieros 2023'!F109</f>
        <v>1356779.42</v>
      </c>
      <c r="G109" s="7">
        <f>'OCTUBRE 2023'!G109+'NOVIEMBRE 2023'!G109+'DICIEMBRE 2023'!G109</f>
        <v>0</v>
      </c>
      <c r="H109" s="7">
        <f t="shared" si="4"/>
        <v>1356779.42</v>
      </c>
    </row>
    <row r="110" spans="1:8" x14ac:dyDescent="0.3">
      <c r="A110" s="6" t="s">
        <v>210</v>
      </c>
      <c r="B110" s="6" t="s">
        <v>211</v>
      </c>
      <c r="C110" s="7">
        <f>+'OCTUBRE 2023'!C110+'NOVIEMBRE 2023'!C110+'DICIEMBRE 2023'!C110+'Productos Financieros 2023'!C110</f>
        <v>883140.66</v>
      </c>
      <c r="D110" s="7">
        <f>'OCTUBRE 2023'!D110+'NOVIEMBRE 2023'!D110+'DICIEMBRE 2023'!D110</f>
        <v>0</v>
      </c>
      <c r="E110" s="7">
        <f t="shared" si="3"/>
        <v>883140.66</v>
      </c>
      <c r="F110" s="7">
        <f>'OCTUBRE 2023'!F110+'NOVIEMBRE 2023'!F110+'DICIEMBRE 2023'!F110+'Productos Financieros 2023'!F110</f>
        <v>605225.67999999982</v>
      </c>
      <c r="G110" s="7">
        <f>'OCTUBRE 2023'!G110+'NOVIEMBRE 2023'!G110+'DICIEMBRE 2023'!G110</f>
        <v>0</v>
      </c>
      <c r="H110" s="7">
        <f t="shared" si="4"/>
        <v>605225.67999999982</v>
      </c>
    </row>
    <row r="111" spans="1:8" x14ac:dyDescent="0.3">
      <c r="A111" s="6" t="s">
        <v>212</v>
      </c>
      <c r="B111" s="6" t="s">
        <v>213</v>
      </c>
      <c r="C111" s="7">
        <f>+'OCTUBRE 2023'!C111+'NOVIEMBRE 2023'!C111+'DICIEMBRE 2023'!C111+'Productos Financieros 2023'!C111</f>
        <v>1875442.42</v>
      </c>
      <c r="D111" s="7">
        <f>'OCTUBRE 2023'!D111+'NOVIEMBRE 2023'!D111+'DICIEMBRE 2023'!D111</f>
        <v>0</v>
      </c>
      <c r="E111" s="7">
        <f t="shared" si="3"/>
        <v>1875442.42</v>
      </c>
      <c r="F111" s="7">
        <f>'OCTUBRE 2023'!F111+'NOVIEMBRE 2023'!F111+'DICIEMBRE 2023'!F111+'Productos Financieros 2023'!F111</f>
        <v>1717901.1300000001</v>
      </c>
      <c r="G111" s="7">
        <f>'OCTUBRE 2023'!G111+'NOVIEMBRE 2023'!G111+'DICIEMBRE 2023'!G111</f>
        <v>0</v>
      </c>
      <c r="H111" s="7">
        <f t="shared" si="4"/>
        <v>1717901.1300000001</v>
      </c>
    </row>
    <row r="112" spans="1:8" x14ac:dyDescent="0.3">
      <c r="A112" s="6" t="s">
        <v>214</v>
      </c>
      <c r="B112" s="6" t="s">
        <v>215</v>
      </c>
      <c r="C112" s="7">
        <f>+'OCTUBRE 2023'!C112+'NOVIEMBRE 2023'!C112+'DICIEMBRE 2023'!C112+'Productos Financieros 2023'!C112</f>
        <v>441564.23</v>
      </c>
      <c r="D112" s="7">
        <f>'OCTUBRE 2023'!D112+'NOVIEMBRE 2023'!D112+'DICIEMBRE 2023'!D112</f>
        <v>0</v>
      </c>
      <c r="E112" s="7">
        <f t="shared" si="3"/>
        <v>441564.23</v>
      </c>
      <c r="F112" s="7">
        <f>'OCTUBRE 2023'!F112+'NOVIEMBRE 2023'!F112+'DICIEMBRE 2023'!F112+'Productos Financieros 2023'!F112</f>
        <v>55712.079999999994</v>
      </c>
      <c r="G112" s="7">
        <f>'OCTUBRE 2023'!G112+'NOVIEMBRE 2023'!G112+'DICIEMBRE 2023'!G112</f>
        <v>0</v>
      </c>
      <c r="H112" s="7">
        <f t="shared" si="4"/>
        <v>55712.079999999994</v>
      </c>
    </row>
    <row r="113" spans="1:8" x14ac:dyDescent="0.3">
      <c r="A113" s="6" t="s">
        <v>216</v>
      </c>
      <c r="B113" s="6" t="s">
        <v>217</v>
      </c>
      <c r="C113" s="7">
        <f>+'OCTUBRE 2023'!C113+'NOVIEMBRE 2023'!C113+'DICIEMBRE 2023'!C113+'Productos Financieros 2023'!C113</f>
        <v>2317289.56</v>
      </c>
      <c r="D113" s="7">
        <f>'OCTUBRE 2023'!D113+'NOVIEMBRE 2023'!D113+'DICIEMBRE 2023'!D113</f>
        <v>0</v>
      </c>
      <c r="E113" s="7">
        <f t="shared" si="3"/>
        <v>2317289.56</v>
      </c>
      <c r="F113" s="7">
        <f>'OCTUBRE 2023'!F113+'NOVIEMBRE 2023'!F113+'DICIEMBRE 2023'!F113+'Productos Financieros 2023'!F113</f>
        <v>5880421.6800000006</v>
      </c>
      <c r="G113" s="7">
        <f>'OCTUBRE 2023'!G113+'NOVIEMBRE 2023'!G113+'DICIEMBRE 2023'!G113</f>
        <v>0</v>
      </c>
      <c r="H113" s="7">
        <f t="shared" si="4"/>
        <v>5880421.6800000006</v>
      </c>
    </row>
    <row r="114" spans="1:8" x14ac:dyDescent="0.3">
      <c r="A114" s="6" t="s">
        <v>218</v>
      </c>
      <c r="B114" s="6" t="s">
        <v>219</v>
      </c>
      <c r="C114" s="7">
        <f>+'OCTUBRE 2023'!C114+'NOVIEMBRE 2023'!C114+'DICIEMBRE 2023'!C114+'Productos Financieros 2023'!C114</f>
        <v>1347545.87</v>
      </c>
      <c r="D114" s="7">
        <f>'OCTUBRE 2023'!D114+'NOVIEMBRE 2023'!D114+'DICIEMBRE 2023'!D114</f>
        <v>0</v>
      </c>
      <c r="E114" s="7">
        <f t="shared" si="3"/>
        <v>1347545.87</v>
      </c>
      <c r="F114" s="7">
        <f>'OCTUBRE 2023'!F114+'NOVIEMBRE 2023'!F114+'DICIEMBRE 2023'!F114+'Productos Financieros 2023'!F114</f>
        <v>656910.36999999988</v>
      </c>
      <c r="G114" s="7">
        <f>'OCTUBRE 2023'!G114+'NOVIEMBRE 2023'!G114+'DICIEMBRE 2023'!G114</f>
        <v>0</v>
      </c>
      <c r="H114" s="7">
        <f t="shared" si="4"/>
        <v>656910.36999999988</v>
      </c>
    </row>
    <row r="115" spans="1:8" x14ac:dyDescent="0.3">
      <c r="A115" s="6" t="s">
        <v>220</v>
      </c>
      <c r="B115" s="6" t="s">
        <v>221</v>
      </c>
      <c r="C115" s="7">
        <f>+'OCTUBRE 2023'!C115+'NOVIEMBRE 2023'!C115+'DICIEMBRE 2023'!C115+'Productos Financieros 2023'!C115</f>
        <v>261322.34</v>
      </c>
      <c r="D115" s="7">
        <f>'OCTUBRE 2023'!D115+'NOVIEMBRE 2023'!D115+'DICIEMBRE 2023'!D115</f>
        <v>0</v>
      </c>
      <c r="E115" s="7">
        <f t="shared" si="3"/>
        <v>261322.34</v>
      </c>
      <c r="F115" s="7">
        <f>'OCTUBRE 2023'!F115+'NOVIEMBRE 2023'!F115+'DICIEMBRE 2023'!F115+'Productos Financieros 2023'!F115</f>
        <v>275651.7699999999</v>
      </c>
      <c r="G115" s="7">
        <f>'OCTUBRE 2023'!G115+'NOVIEMBRE 2023'!G115+'DICIEMBRE 2023'!G115</f>
        <v>0</v>
      </c>
      <c r="H115" s="7">
        <f t="shared" si="4"/>
        <v>275651.7699999999</v>
      </c>
    </row>
    <row r="116" spans="1:8" x14ac:dyDescent="0.3">
      <c r="A116" s="6" t="s">
        <v>222</v>
      </c>
      <c r="B116" s="6" t="s">
        <v>223</v>
      </c>
      <c r="C116" s="7">
        <f>+'OCTUBRE 2023'!C116+'NOVIEMBRE 2023'!C116+'DICIEMBRE 2023'!C116+'Productos Financieros 2023'!C116</f>
        <v>862721.87</v>
      </c>
      <c r="D116" s="7">
        <f>'OCTUBRE 2023'!D116+'NOVIEMBRE 2023'!D116+'DICIEMBRE 2023'!D116</f>
        <v>0</v>
      </c>
      <c r="E116" s="7">
        <f t="shared" si="3"/>
        <v>862721.87</v>
      </c>
      <c r="F116" s="7">
        <f>'OCTUBRE 2023'!F116+'NOVIEMBRE 2023'!F116+'DICIEMBRE 2023'!F116+'Productos Financieros 2023'!F116</f>
        <v>373203.87000000005</v>
      </c>
      <c r="G116" s="7">
        <f>'OCTUBRE 2023'!G116+'NOVIEMBRE 2023'!G116+'DICIEMBRE 2023'!G116</f>
        <v>0</v>
      </c>
      <c r="H116" s="7">
        <f t="shared" si="4"/>
        <v>373203.87000000005</v>
      </c>
    </row>
    <row r="117" spans="1:8" x14ac:dyDescent="0.3">
      <c r="A117" s="6" t="s">
        <v>224</v>
      </c>
      <c r="B117" s="6" t="s">
        <v>225</v>
      </c>
      <c r="C117" s="7">
        <f>+'OCTUBRE 2023'!C117+'NOVIEMBRE 2023'!C117+'DICIEMBRE 2023'!C117+'Productos Financieros 2023'!C117</f>
        <v>1494712.04</v>
      </c>
      <c r="D117" s="7">
        <f>'OCTUBRE 2023'!D117+'NOVIEMBRE 2023'!D117+'DICIEMBRE 2023'!D117</f>
        <v>0</v>
      </c>
      <c r="E117" s="7">
        <f t="shared" si="3"/>
        <v>1494712.04</v>
      </c>
      <c r="F117" s="7">
        <f>'OCTUBRE 2023'!F117+'NOVIEMBRE 2023'!F117+'DICIEMBRE 2023'!F117+'Productos Financieros 2023'!F117</f>
        <v>1090301.1399999999</v>
      </c>
      <c r="G117" s="7">
        <f>'OCTUBRE 2023'!G117+'NOVIEMBRE 2023'!G117+'DICIEMBRE 2023'!G117</f>
        <v>0</v>
      </c>
      <c r="H117" s="7">
        <f t="shared" si="4"/>
        <v>1090301.1399999999</v>
      </c>
    </row>
    <row r="118" spans="1:8" x14ac:dyDescent="0.3">
      <c r="A118" s="6" t="s">
        <v>226</v>
      </c>
      <c r="B118" s="6" t="s">
        <v>227</v>
      </c>
      <c r="C118" s="7">
        <f>+'OCTUBRE 2023'!C118+'NOVIEMBRE 2023'!C118+'DICIEMBRE 2023'!C118+'Productos Financieros 2023'!C118</f>
        <v>687336.54</v>
      </c>
      <c r="D118" s="7">
        <f>'OCTUBRE 2023'!D118+'NOVIEMBRE 2023'!D118+'DICIEMBRE 2023'!D118</f>
        <v>0</v>
      </c>
      <c r="E118" s="7">
        <f t="shared" si="3"/>
        <v>687336.54</v>
      </c>
      <c r="F118" s="7">
        <f>'OCTUBRE 2023'!F118+'NOVIEMBRE 2023'!F118+'DICIEMBRE 2023'!F118+'Productos Financieros 2023'!F118</f>
        <v>576362.7899999998</v>
      </c>
      <c r="G118" s="7">
        <f>'OCTUBRE 2023'!G118+'NOVIEMBRE 2023'!G118+'DICIEMBRE 2023'!G118</f>
        <v>0</v>
      </c>
      <c r="H118" s="7">
        <f t="shared" si="4"/>
        <v>576362.7899999998</v>
      </c>
    </row>
    <row r="119" spans="1:8" x14ac:dyDescent="0.3">
      <c r="A119" s="6" t="s">
        <v>228</v>
      </c>
      <c r="B119" s="6" t="s">
        <v>229</v>
      </c>
      <c r="C119" s="7">
        <f>+'OCTUBRE 2023'!C119+'NOVIEMBRE 2023'!C119+'DICIEMBRE 2023'!C119+'Productos Financieros 2023'!C119</f>
        <v>733190.19000000006</v>
      </c>
      <c r="D119" s="7">
        <f>'OCTUBRE 2023'!D119+'NOVIEMBRE 2023'!D119+'DICIEMBRE 2023'!D119</f>
        <v>0</v>
      </c>
      <c r="E119" s="7">
        <f t="shared" si="3"/>
        <v>733190.19000000006</v>
      </c>
      <c r="F119" s="7">
        <f>'OCTUBRE 2023'!F119+'NOVIEMBRE 2023'!F119+'DICIEMBRE 2023'!F119+'Productos Financieros 2023'!F119</f>
        <v>709042.55000000016</v>
      </c>
      <c r="G119" s="7">
        <f>'OCTUBRE 2023'!G119+'NOVIEMBRE 2023'!G119+'DICIEMBRE 2023'!G119</f>
        <v>0</v>
      </c>
      <c r="H119" s="7">
        <f t="shared" si="4"/>
        <v>709042.55000000016</v>
      </c>
    </row>
    <row r="120" spans="1:8" x14ac:dyDescent="0.3">
      <c r="A120" s="6" t="s">
        <v>230</v>
      </c>
      <c r="B120" s="6" t="s">
        <v>231</v>
      </c>
      <c r="C120" s="7">
        <f>+'OCTUBRE 2023'!C120+'NOVIEMBRE 2023'!C120+'DICIEMBRE 2023'!C120+'Productos Financieros 2023'!C120</f>
        <v>365124.94999999995</v>
      </c>
      <c r="D120" s="7">
        <f>'OCTUBRE 2023'!D120+'NOVIEMBRE 2023'!D120+'DICIEMBRE 2023'!D120</f>
        <v>0</v>
      </c>
      <c r="E120" s="7">
        <f t="shared" si="3"/>
        <v>365124.94999999995</v>
      </c>
      <c r="F120" s="7">
        <f>'OCTUBRE 2023'!F120+'NOVIEMBRE 2023'!F120+'DICIEMBRE 2023'!F120+'Productos Financieros 2023'!F120</f>
        <v>150802.99</v>
      </c>
      <c r="G120" s="7">
        <f>'OCTUBRE 2023'!G120+'NOVIEMBRE 2023'!G120+'DICIEMBRE 2023'!G120</f>
        <v>0</v>
      </c>
      <c r="H120" s="7">
        <f t="shared" si="4"/>
        <v>150802.99</v>
      </c>
    </row>
    <row r="121" spans="1:8" x14ac:dyDescent="0.3">
      <c r="A121" s="6" t="s">
        <v>232</v>
      </c>
      <c r="B121" s="6" t="s">
        <v>233</v>
      </c>
      <c r="C121" s="7">
        <f>+'OCTUBRE 2023'!C121+'NOVIEMBRE 2023'!C121+'DICIEMBRE 2023'!C121+'Productos Financieros 2023'!C121</f>
        <v>714133.35</v>
      </c>
      <c r="D121" s="7">
        <f>'OCTUBRE 2023'!D121+'NOVIEMBRE 2023'!D121+'DICIEMBRE 2023'!D121</f>
        <v>0</v>
      </c>
      <c r="E121" s="7">
        <f t="shared" si="3"/>
        <v>714133.35</v>
      </c>
      <c r="F121" s="7">
        <f>'OCTUBRE 2023'!F121+'NOVIEMBRE 2023'!F121+'DICIEMBRE 2023'!F121+'Productos Financieros 2023'!F121</f>
        <v>2324916.77</v>
      </c>
      <c r="G121" s="7">
        <f>'OCTUBRE 2023'!G121+'NOVIEMBRE 2023'!G121+'DICIEMBRE 2023'!G121</f>
        <v>0</v>
      </c>
      <c r="H121" s="7">
        <f t="shared" si="4"/>
        <v>2324916.77</v>
      </c>
    </row>
    <row r="122" spans="1:8" x14ac:dyDescent="0.3">
      <c r="A122" s="6" t="s">
        <v>234</v>
      </c>
      <c r="B122" s="6" t="s">
        <v>235</v>
      </c>
      <c r="C122" s="7">
        <f>+'OCTUBRE 2023'!C122+'NOVIEMBRE 2023'!C122+'DICIEMBRE 2023'!C122+'Productos Financieros 2023'!C122</f>
        <v>1902185.9200000002</v>
      </c>
      <c r="D122" s="7">
        <f>'OCTUBRE 2023'!D122+'NOVIEMBRE 2023'!D122+'DICIEMBRE 2023'!D122</f>
        <v>0</v>
      </c>
      <c r="E122" s="7">
        <f t="shared" si="3"/>
        <v>1902185.9200000002</v>
      </c>
      <c r="F122" s="7">
        <f>'OCTUBRE 2023'!F122+'NOVIEMBRE 2023'!F122+'DICIEMBRE 2023'!F122+'Productos Financieros 2023'!F122</f>
        <v>924283.61</v>
      </c>
      <c r="G122" s="7">
        <f>'OCTUBRE 2023'!G122+'NOVIEMBRE 2023'!G122+'DICIEMBRE 2023'!G122</f>
        <v>0</v>
      </c>
      <c r="H122" s="7">
        <f t="shared" si="4"/>
        <v>924283.61</v>
      </c>
    </row>
    <row r="123" spans="1:8" x14ac:dyDescent="0.3">
      <c r="A123" s="6" t="s">
        <v>236</v>
      </c>
      <c r="B123" s="6" t="s">
        <v>237</v>
      </c>
      <c r="C123" s="7">
        <f>+'OCTUBRE 2023'!C123+'NOVIEMBRE 2023'!C123+'DICIEMBRE 2023'!C123+'Productos Financieros 2023'!C123</f>
        <v>909141.64</v>
      </c>
      <c r="D123" s="7">
        <f>'OCTUBRE 2023'!D123+'NOVIEMBRE 2023'!D123+'DICIEMBRE 2023'!D123</f>
        <v>0</v>
      </c>
      <c r="E123" s="7">
        <f t="shared" si="3"/>
        <v>909141.64</v>
      </c>
      <c r="F123" s="7">
        <f>'OCTUBRE 2023'!F123+'NOVIEMBRE 2023'!F123+'DICIEMBRE 2023'!F123+'Productos Financieros 2023'!F123</f>
        <v>495143.98000000016</v>
      </c>
      <c r="G123" s="7">
        <f>'OCTUBRE 2023'!G123+'NOVIEMBRE 2023'!G123+'DICIEMBRE 2023'!G123</f>
        <v>0</v>
      </c>
      <c r="H123" s="7">
        <f t="shared" si="4"/>
        <v>495143.98000000016</v>
      </c>
    </row>
    <row r="124" spans="1:8" x14ac:dyDescent="0.3">
      <c r="A124" s="6" t="s">
        <v>238</v>
      </c>
      <c r="B124" s="6" t="s">
        <v>239</v>
      </c>
      <c r="C124" s="7">
        <f>+'OCTUBRE 2023'!C124+'NOVIEMBRE 2023'!C124+'DICIEMBRE 2023'!C124+'Productos Financieros 2023'!C124</f>
        <v>720637.37</v>
      </c>
      <c r="D124" s="7">
        <f>'OCTUBRE 2023'!D124+'NOVIEMBRE 2023'!D124+'DICIEMBRE 2023'!D124</f>
        <v>0</v>
      </c>
      <c r="E124" s="7">
        <f t="shared" si="3"/>
        <v>720637.37</v>
      </c>
      <c r="F124" s="7">
        <f>'OCTUBRE 2023'!F124+'NOVIEMBRE 2023'!F124+'DICIEMBRE 2023'!F124+'Productos Financieros 2023'!F124</f>
        <v>534522.78</v>
      </c>
      <c r="G124" s="7">
        <f>'OCTUBRE 2023'!G124+'NOVIEMBRE 2023'!G124+'DICIEMBRE 2023'!G124</f>
        <v>0</v>
      </c>
      <c r="H124" s="7">
        <f t="shared" si="4"/>
        <v>534522.78</v>
      </c>
    </row>
    <row r="125" spans="1:8" x14ac:dyDescent="0.3">
      <c r="A125" s="6" t="s">
        <v>240</v>
      </c>
      <c r="B125" s="6" t="s">
        <v>241</v>
      </c>
      <c r="C125" s="7">
        <f>+'OCTUBRE 2023'!C125+'NOVIEMBRE 2023'!C125+'DICIEMBRE 2023'!C125+'Productos Financieros 2023'!C125</f>
        <v>247661.77</v>
      </c>
      <c r="D125" s="7">
        <f>'OCTUBRE 2023'!D125+'NOVIEMBRE 2023'!D125+'DICIEMBRE 2023'!D125</f>
        <v>0</v>
      </c>
      <c r="E125" s="7">
        <f t="shared" si="3"/>
        <v>247661.77</v>
      </c>
      <c r="F125" s="7">
        <f>'OCTUBRE 2023'!F125+'NOVIEMBRE 2023'!F125+'DICIEMBRE 2023'!F125+'Productos Financieros 2023'!F125</f>
        <v>164451.33000000002</v>
      </c>
      <c r="G125" s="7">
        <f>'OCTUBRE 2023'!G125+'NOVIEMBRE 2023'!G125+'DICIEMBRE 2023'!G125</f>
        <v>0</v>
      </c>
      <c r="H125" s="7">
        <f t="shared" si="4"/>
        <v>164451.33000000002</v>
      </c>
    </row>
    <row r="126" spans="1:8" x14ac:dyDescent="0.3">
      <c r="A126" s="6" t="s">
        <v>242</v>
      </c>
      <c r="B126" s="6" t="s">
        <v>243</v>
      </c>
      <c r="C126" s="7">
        <f>+'OCTUBRE 2023'!C126+'NOVIEMBRE 2023'!C126+'DICIEMBRE 2023'!C126+'Productos Financieros 2023'!C126</f>
        <v>130064.79999999999</v>
      </c>
      <c r="D126" s="7">
        <f>'OCTUBRE 2023'!D126+'NOVIEMBRE 2023'!D126+'DICIEMBRE 2023'!D126</f>
        <v>0</v>
      </c>
      <c r="E126" s="7">
        <f t="shared" si="3"/>
        <v>130064.79999999999</v>
      </c>
      <c r="F126" s="7">
        <f>'OCTUBRE 2023'!F126+'NOVIEMBRE 2023'!F126+'DICIEMBRE 2023'!F126+'Productos Financieros 2023'!F126</f>
        <v>100460.77999999997</v>
      </c>
      <c r="G126" s="7">
        <f>'OCTUBRE 2023'!G126+'NOVIEMBRE 2023'!G126+'DICIEMBRE 2023'!G126</f>
        <v>0</v>
      </c>
      <c r="H126" s="7">
        <f t="shared" si="4"/>
        <v>100460.77999999997</v>
      </c>
    </row>
    <row r="127" spans="1:8" x14ac:dyDescent="0.3">
      <c r="A127" s="6" t="s">
        <v>244</v>
      </c>
      <c r="B127" s="6" t="s">
        <v>245</v>
      </c>
      <c r="C127" s="7">
        <f>+'OCTUBRE 2023'!C127+'NOVIEMBRE 2023'!C127+'DICIEMBRE 2023'!C127+'Productos Financieros 2023'!C127</f>
        <v>520593.3</v>
      </c>
      <c r="D127" s="7">
        <f>'OCTUBRE 2023'!D127+'NOVIEMBRE 2023'!D127+'DICIEMBRE 2023'!D127</f>
        <v>0</v>
      </c>
      <c r="E127" s="7">
        <f t="shared" si="3"/>
        <v>520593.3</v>
      </c>
      <c r="F127" s="7">
        <f>'OCTUBRE 2023'!F127+'NOVIEMBRE 2023'!F127+'DICIEMBRE 2023'!F127+'Productos Financieros 2023'!F127</f>
        <v>133351.00999999998</v>
      </c>
      <c r="G127" s="7">
        <f>'OCTUBRE 2023'!G127+'NOVIEMBRE 2023'!G127+'DICIEMBRE 2023'!G127</f>
        <v>0</v>
      </c>
      <c r="H127" s="7">
        <f t="shared" si="4"/>
        <v>133351.00999999998</v>
      </c>
    </row>
    <row r="128" spans="1:8" x14ac:dyDescent="0.3">
      <c r="A128" s="6" t="s">
        <v>246</v>
      </c>
      <c r="B128" s="6" t="s">
        <v>247</v>
      </c>
      <c r="C128" s="7">
        <f>+'OCTUBRE 2023'!C128+'NOVIEMBRE 2023'!C128+'DICIEMBRE 2023'!C128+'Productos Financieros 2023'!C128</f>
        <v>311101.42000000004</v>
      </c>
      <c r="D128" s="7">
        <f>'OCTUBRE 2023'!D128+'NOVIEMBRE 2023'!D128+'DICIEMBRE 2023'!D128</f>
        <v>0</v>
      </c>
      <c r="E128" s="7">
        <f t="shared" si="3"/>
        <v>311101.42000000004</v>
      </c>
      <c r="F128" s="7">
        <f>'OCTUBRE 2023'!F128+'NOVIEMBRE 2023'!F128+'DICIEMBRE 2023'!F128+'Productos Financieros 2023'!F128</f>
        <v>146104.37999999998</v>
      </c>
      <c r="G128" s="7">
        <f>'OCTUBRE 2023'!G128+'NOVIEMBRE 2023'!G128+'DICIEMBRE 2023'!G128</f>
        <v>0</v>
      </c>
      <c r="H128" s="7">
        <f t="shared" si="4"/>
        <v>146104.37999999998</v>
      </c>
    </row>
    <row r="129" spans="1:8" x14ac:dyDescent="0.3">
      <c r="A129" s="6" t="s">
        <v>248</v>
      </c>
      <c r="B129" s="6" t="s">
        <v>249</v>
      </c>
      <c r="C129" s="7">
        <f>+'OCTUBRE 2023'!C129+'NOVIEMBRE 2023'!C129+'DICIEMBRE 2023'!C129+'Productos Financieros 2023'!C129</f>
        <v>767962.27</v>
      </c>
      <c r="D129" s="7">
        <f>'OCTUBRE 2023'!D129+'NOVIEMBRE 2023'!D129+'DICIEMBRE 2023'!D129</f>
        <v>0</v>
      </c>
      <c r="E129" s="7">
        <f t="shared" si="3"/>
        <v>767962.27</v>
      </c>
      <c r="F129" s="7">
        <f>'OCTUBRE 2023'!F129+'NOVIEMBRE 2023'!F129+'DICIEMBRE 2023'!F129+'Productos Financieros 2023'!F129</f>
        <v>632969.85</v>
      </c>
      <c r="G129" s="7">
        <f>'OCTUBRE 2023'!G129+'NOVIEMBRE 2023'!G129+'DICIEMBRE 2023'!G129</f>
        <v>0</v>
      </c>
      <c r="H129" s="7">
        <f t="shared" si="4"/>
        <v>632969.85</v>
      </c>
    </row>
    <row r="130" spans="1:8" x14ac:dyDescent="0.3">
      <c r="A130" s="6" t="s">
        <v>250</v>
      </c>
      <c r="B130" s="6" t="s">
        <v>251</v>
      </c>
      <c r="C130" s="7">
        <f>+'OCTUBRE 2023'!C130+'NOVIEMBRE 2023'!C130+'DICIEMBRE 2023'!C130+'Productos Financieros 2023'!C130</f>
        <v>4238571.93</v>
      </c>
      <c r="D130" s="7">
        <f>'OCTUBRE 2023'!D130+'NOVIEMBRE 2023'!D130+'DICIEMBRE 2023'!D130</f>
        <v>0</v>
      </c>
      <c r="E130" s="7">
        <f t="shared" si="3"/>
        <v>4238571.93</v>
      </c>
      <c r="F130" s="7">
        <f>'OCTUBRE 2023'!F130+'NOVIEMBRE 2023'!F130+'DICIEMBRE 2023'!F130+'Productos Financieros 2023'!F130</f>
        <v>4406848.2399999993</v>
      </c>
      <c r="G130" s="7">
        <f>'OCTUBRE 2023'!G130+'NOVIEMBRE 2023'!G130+'DICIEMBRE 2023'!G130</f>
        <v>0</v>
      </c>
      <c r="H130" s="7">
        <f t="shared" si="4"/>
        <v>4406848.2399999993</v>
      </c>
    </row>
    <row r="131" spans="1:8" x14ac:dyDescent="0.3">
      <c r="A131" s="6" t="s">
        <v>252</v>
      </c>
      <c r="B131" s="6" t="s">
        <v>253</v>
      </c>
      <c r="C131" s="7">
        <f>+'OCTUBRE 2023'!C131+'NOVIEMBRE 2023'!C131+'DICIEMBRE 2023'!C131+'Productos Financieros 2023'!C131</f>
        <v>3340397.6500000004</v>
      </c>
      <c r="D131" s="7">
        <f>'OCTUBRE 2023'!D131+'NOVIEMBRE 2023'!D131+'DICIEMBRE 2023'!D131</f>
        <v>0</v>
      </c>
      <c r="E131" s="7">
        <f t="shared" si="3"/>
        <v>3340397.6500000004</v>
      </c>
      <c r="F131" s="7">
        <f>'OCTUBRE 2023'!F131+'NOVIEMBRE 2023'!F131+'DICIEMBRE 2023'!F131+'Productos Financieros 2023'!F131</f>
        <v>2609294.5100000007</v>
      </c>
      <c r="G131" s="7">
        <f>'OCTUBRE 2023'!G131+'NOVIEMBRE 2023'!G131+'DICIEMBRE 2023'!G131</f>
        <v>0</v>
      </c>
      <c r="H131" s="7">
        <f t="shared" si="4"/>
        <v>2609294.5100000007</v>
      </c>
    </row>
    <row r="132" spans="1:8" x14ac:dyDescent="0.3">
      <c r="A132" s="6" t="s">
        <v>254</v>
      </c>
      <c r="B132" s="6" t="s">
        <v>255</v>
      </c>
      <c r="C132" s="7">
        <f>+'OCTUBRE 2023'!C132+'NOVIEMBRE 2023'!C132+'DICIEMBRE 2023'!C132+'Productos Financieros 2023'!C132</f>
        <v>1886216.18</v>
      </c>
      <c r="D132" s="7">
        <f>'OCTUBRE 2023'!D132+'NOVIEMBRE 2023'!D132+'DICIEMBRE 2023'!D132</f>
        <v>0</v>
      </c>
      <c r="E132" s="7">
        <f t="shared" si="3"/>
        <v>1886216.18</v>
      </c>
      <c r="F132" s="7">
        <f>'OCTUBRE 2023'!F132+'NOVIEMBRE 2023'!F132+'DICIEMBRE 2023'!F132+'Productos Financieros 2023'!F132</f>
        <v>1207318.8900000001</v>
      </c>
      <c r="G132" s="7">
        <f>'OCTUBRE 2023'!G132+'NOVIEMBRE 2023'!G132+'DICIEMBRE 2023'!G132</f>
        <v>0</v>
      </c>
      <c r="H132" s="7">
        <f t="shared" si="4"/>
        <v>1207318.8900000001</v>
      </c>
    </row>
    <row r="133" spans="1:8" x14ac:dyDescent="0.3">
      <c r="A133" s="6" t="s">
        <v>256</v>
      </c>
      <c r="B133" s="6" t="s">
        <v>257</v>
      </c>
      <c r="C133" s="7">
        <f>+'OCTUBRE 2023'!C133+'NOVIEMBRE 2023'!C133+'DICIEMBRE 2023'!C133+'Productos Financieros 2023'!C133</f>
        <v>622758.3600000001</v>
      </c>
      <c r="D133" s="7">
        <f>'OCTUBRE 2023'!D133+'NOVIEMBRE 2023'!D133+'DICIEMBRE 2023'!D133</f>
        <v>0</v>
      </c>
      <c r="E133" s="7">
        <f t="shared" si="3"/>
        <v>622758.3600000001</v>
      </c>
      <c r="F133" s="7">
        <f>'OCTUBRE 2023'!F133+'NOVIEMBRE 2023'!F133+'DICIEMBRE 2023'!F133+'Productos Financieros 2023'!F133</f>
        <v>280126.60999999987</v>
      </c>
      <c r="G133" s="7">
        <f>'OCTUBRE 2023'!G133+'NOVIEMBRE 2023'!G133+'DICIEMBRE 2023'!G133</f>
        <v>0</v>
      </c>
      <c r="H133" s="7">
        <f t="shared" si="4"/>
        <v>280126.60999999987</v>
      </c>
    </row>
    <row r="134" spans="1:8" x14ac:dyDescent="0.3">
      <c r="A134" s="6" t="s">
        <v>258</v>
      </c>
      <c r="B134" s="6" t="s">
        <v>259</v>
      </c>
      <c r="C134" s="7">
        <f>+'OCTUBRE 2023'!C134+'NOVIEMBRE 2023'!C134+'DICIEMBRE 2023'!C134+'Productos Financieros 2023'!C134</f>
        <v>338333.14</v>
      </c>
      <c r="D134" s="7">
        <f>'OCTUBRE 2023'!D134+'NOVIEMBRE 2023'!D134+'DICIEMBRE 2023'!D134</f>
        <v>0</v>
      </c>
      <c r="E134" s="7">
        <f t="shared" si="3"/>
        <v>338333.14</v>
      </c>
      <c r="F134" s="7">
        <f>'OCTUBRE 2023'!F134+'NOVIEMBRE 2023'!F134+'DICIEMBRE 2023'!F134+'Productos Financieros 2023'!F134</f>
        <v>300263.52000000014</v>
      </c>
      <c r="G134" s="7">
        <f>'OCTUBRE 2023'!G134+'NOVIEMBRE 2023'!G134+'DICIEMBRE 2023'!G134</f>
        <v>0</v>
      </c>
      <c r="H134" s="7">
        <f t="shared" si="4"/>
        <v>300263.52000000014</v>
      </c>
    </row>
    <row r="135" spans="1:8" x14ac:dyDescent="0.3">
      <c r="A135" s="6" t="s">
        <v>260</v>
      </c>
      <c r="B135" s="6" t="s">
        <v>261</v>
      </c>
      <c r="C135" s="7">
        <f>+'OCTUBRE 2023'!C135+'NOVIEMBRE 2023'!C135+'DICIEMBRE 2023'!C135+'Productos Financieros 2023'!C135</f>
        <v>158645.25999999998</v>
      </c>
      <c r="D135" s="7">
        <f>'OCTUBRE 2023'!D135+'NOVIEMBRE 2023'!D135+'DICIEMBRE 2023'!D135</f>
        <v>0</v>
      </c>
      <c r="E135" s="7">
        <f t="shared" si="3"/>
        <v>158645.25999999998</v>
      </c>
      <c r="F135" s="7">
        <f>'OCTUBRE 2023'!F135+'NOVIEMBRE 2023'!F135+'DICIEMBRE 2023'!F135+'Productos Financieros 2023'!F135</f>
        <v>79652.60000000002</v>
      </c>
      <c r="G135" s="7">
        <f>'OCTUBRE 2023'!G135+'NOVIEMBRE 2023'!G135+'DICIEMBRE 2023'!G135</f>
        <v>0</v>
      </c>
      <c r="H135" s="7">
        <f t="shared" si="4"/>
        <v>79652.60000000002</v>
      </c>
    </row>
    <row r="136" spans="1:8" x14ac:dyDescent="0.3">
      <c r="A136" s="6" t="s">
        <v>262</v>
      </c>
      <c r="B136" s="6" t="s">
        <v>263</v>
      </c>
      <c r="C136" s="7">
        <f>+'OCTUBRE 2023'!C136+'NOVIEMBRE 2023'!C136+'DICIEMBRE 2023'!C136+'Productos Financieros 2023'!C136</f>
        <v>1520967.93</v>
      </c>
      <c r="D136" s="7">
        <f>'OCTUBRE 2023'!D136+'NOVIEMBRE 2023'!D136+'DICIEMBRE 2023'!D136</f>
        <v>0</v>
      </c>
      <c r="E136" s="7">
        <f t="shared" ref="E136:E199" si="5">C136-D136</f>
        <v>1520967.93</v>
      </c>
      <c r="F136" s="7">
        <f>'OCTUBRE 2023'!F136+'NOVIEMBRE 2023'!F136+'DICIEMBRE 2023'!F136+'Productos Financieros 2023'!F136</f>
        <v>1158990.3500000001</v>
      </c>
      <c r="G136" s="7">
        <f>'OCTUBRE 2023'!G136+'NOVIEMBRE 2023'!G136+'DICIEMBRE 2023'!G136</f>
        <v>0</v>
      </c>
      <c r="H136" s="7">
        <f t="shared" ref="H136:H199" si="6">F136-G136</f>
        <v>1158990.3500000001</v>
      </c>
    </row>
    <row r="137" spans="1:8" x14ac:dyDescent="0.3">
      <c r="A137" s="6" t="s">
        <v>264</v>
      </c>
      <c r="B137" s="6" t="s">
        <v>265</v>
      </c>
      <c r="C137" s="7">
        <f>+'OCTUBRE 2023'!C137+'NOVIEMBRE 2023'!C137+'DICIEMBRE 2023'!C137+'Productos Financieros 2023'!C137</f>
        <v>3453702.49</v>
      </c>
      <c r="D137" s="7">
        <f>'OCTUBRE 2023'!D137+'NOVIEMBRE 2023'!D137+'DICIEMBRE 2023'!D137</f>
        <v>0</v>
      </c>
      <c r="E137" s="7">
        <f t="shared" si="5"/>
        <v>3453702.49</v>
      </c>
      <c r="F137" s="7">
        <f>'OCTUBRE 2023'!F137+'NOVIEMBRE 2023'!F137+'DICIEMBRE 2023'!F137+'Productos Financieros 2023'!F137</f>
        <v>2553134.9299999997</v>
      </c>
      <c r="G137" s="7">
        <f>'OCTUBRE 2023'!G137+'NOVIEMBRE 2023'!G137+'DICIEMBRE 2023'!G137</f>
        <v>0</v>
      </c>
      <c r="H137" s="7">
        <f t="shared" si="6"/>
        <v>2553134.9299999997</v>
      </c>
    </row>
    <row r="138" spans="1:8" x14ac:dyDescent="0.3">
      <c r="A138" s="6" t="s">
        <v>266</v>
      </c>
      <c r="B138" s="6" t="s">
        <v>267</v>
      </c>
      <c r="C138" s="7">
        <f>+'OCTUBRE 2023'!C138+'NOVIEMBRE 2023'!C138+'DICIEMBRE 2023'!C138+'Productos Financieros 2023'!C138</f>
        <v>283443.48000000004</v>
      </c>
      <c r="D138" s="7">
        <f>'OCTUBRE 2023'!D138+'NOVIEMBRE 2023'!D138+'DICIEMBRE 2023'!D138</f>
        <v>0</v>
      </c>
      <c r="E138" s="7">
        <f t="shared" si="5"/>
        <v>283443.48000000004</v>
      </c>
      <c r="F138" s="7">
        <f>'OCTUBRE 2023'!F138+'NOVIEMBRE 2023'!F138+'DICIEMBRE 2023'!F138+'Productos Financieros 2023'!F138</f>
        <v>308765.77000000014</v>
      </c>
      <c r="G138" s="7">
        <f>'OCTUBRE 2023'!G138+'NOVIEMBRE 2023'!G138+'DICIEMBRE 2023'!G138</f>
        <v>0</v>
      </c>
      <c r="H138" s="7">
        <f t="shared" si="6"/>
        <v>308765.77000000014</v>
      </c>
    </row>
    <row r="139" spans="1:8" x14ac:dyDescent="0.3">
      <c r="A139" s="6" t="s">
        <v>268</v>
      </c>
      <c r="B139" s="6" t="s">
        <v>269</v>
      </c>
      <c r="C139" s="7">
        <f>+'OCTUBRE 2023'!C139+'NOVIEMBRE 2023'!C139+'DICIEMBRE 2023'!C139+'Productos Financieros 2023'!C139</f>
        <v>2025001.97</v>
      </c>
      <c r="D139" s="7">
        <f>'OCTUBRE 2023'!D139+'NOVIEMBRE 2023'!D139+'DICIEMBRE 2023'!D139</f>
        <v>0</v>
      </c>
      <c r="E139" s="7">
        <f t="shared" si="5"/>
        <v>2025001.97</v>
      </c>
      <c r="F139" s="7">
        <f>'OCTUBRE 2023'!F139+'NOVIEMBRE 2023'!F139+'DICIEMBRE 2023'!F139+'Productos Financieros 2023'!F139</f>
        <v>880206.16999999981</v>
      </c>
      <c r="G139" s="7">
        <f>'OCTUBRE 2023'!G139+'NOVIEMBRE 2023'!G139+'DICIEMBRE 2023'!G139</f>
        <v>0</v>
      </c>
      <c r="H139" s="7">
        <f t="shared" si="6"/>
        <v>880206.16999999981</v>
      </c>
    </row>
    <row r="140" spans="1:8" x14ac:dyDescent="0.3">
      <c r="A140" s="6" t="s">
        <v>270</v>
      </c>
      <c r="B140" s="6" t="s">
        <v>271</v>
      </c>
      <c r="C140" s="7">
        <f>+'OCTUBRE 2023'!C140+'NOVIEMBRE 2023'!C140+'DICIEMBRE 2023'!C140+'Productos Financieros 2023'!C140</f>
        <v>12493129.149999999</v>
      </c>
      <c r="D140" s="7">
        <f>'OCTUBRE 2023'!D140+'NOVIEMBRE 2023'!D140+'DICIEMBRE 2023'!D140</f>
        <v>0</v>
      </c>
      <c r="E140" s="7">
        <f t="shared" si="5"/>
        <v>12493129.149999999</v>
      </c>
      <c r="F140" s="7">
        <f>'OCTUBRE 2023'!F140+'NOVIEMBRE 2023'!F140+'DICIEMBRE 2023'!F140+'Productos Financieros 2023'!F140</f>
        <v>6376684.3700000001</v>
      </c>
      <c r="G140" s="7">
        <f>'OCTUBRE 2023'!G140+'NOVIEMBRE 2023'!G140+'DICIEMBRE 2023'!G140</f>
        <v>42315</v>
      </c>
      <c r="H140" s="7">
        <f t="shared" si="6"/>
        <v>6334369.3700000001</v>
      </c>
    </row>
    <row r="141" spans="1:8" x14ac:dyDescent="0.3">
      <c r="A141" s="6" t="s">
        <v>272</v>
      </c>
      <c r="B141" s="6" t="s">
        <v>273</v>
      </c>
      <c r="C141" s="7">
        <f>+'OCTUBRE 2023'!C141+'NOVIEMBRE 2023'!C141+'DICIEMBRE 2023'!C141+'Productos Financieros 2023'!C141</f>
        <v>1907838.01</v>
      </c>
      <c r="D141" s="7">
        <f>'OCTUBRE 2023'!D141+'NOVIEMBRE 2023'!D141+'DICIEMBRE 2023'!D141</f>
        <v>0</v>
      </c>
      <c r="E141" s="7">
        <f t="shared" si="5"/>
        <v>1907838.01</v>
      </c>
      <c r="F141" s="7">
        <f>'OCTUBRE 2023'!F141+'NOVIEMBRE 2023'!F141+'DICIEMBRE 2023'!F141+'Productos Financieros 2023'!F141</f>
        <v>1841631.19</v>
      </c>
      <c r="G141" s="7">
        <f>'OCTUBRE 2023'!G141+'NOVIEMBRE 2023'!G141+'DICIEMBRE 2023'!G141</f>
        <v>0</v>
      </c>
      <c r="H141" s="7">
        <f t="shared" si="6"/>
        <v>1841631.19</v>
      </c>
    </row>
    <row r="142" spans="1:8" x14ac:dyDescent="0.3">
      <c r="A142" s="6" t="s">
        <v>274</v>
      </c>
      <c r="B142" s="6" t="s">
        <v>275</v>
      </c>
      <c r="C142" s="7">
        <f>+'OCTUBRE 2023'!C142+'NOVIEMBRE 2023'!C142+'DICIEMBRE 2023'!C142+'Productos Financieros 2023'!C142</f>
        <v>4403651.8100000005</v>
      </c>
      <c r="D142" s="7">
        <f>'OCTUBRE 2023'!D142+'NOVIEMBRE 2023'!D142+'DICIEMBRE 2023'!D142</f>
        <v>0</v>
      </c>
      <c r="E142" s="7">
        <f t="shared" si="5"/>
        <v>4403651.8100000005</v>
      </c>
      <c r="F142" s="7">
        <f>'OCTUBRE 2023'!F142+'NOVIEMBRE 2023'!F142+'DICIEMBRE 2023'!F142+'Productos Financieros 2023'!F142</f>
        <v>2727654.6899999995</v>
      </c>
      <c r="G142" s="7">
        <f>'OCTUBRE 2023'!G142+'NOVIEMBRE 2023'!G142+'DICIEMBRE 2023'!G142</f>
        <v>0</v>
      </c>
      <c r="H142" s="7">
        <f t="shared" si="6"/>
        <v>2727654.6899999995</v>
      </c>
    </row>
    <row r="143" spans="1:8" x14ac:dyDescent="0.3">
      <c r="A143" s="6" t="s">
        <v>276</v>
      </c>
      <c r="B143" s="6" t="s">
        <v>277</v>
      </c>
      <c r="C143" s="7">
        <f>+'OCTUBRE 2023'!C143+'NOVIEMBRE 2023'!C143+'DICIEMBRE 2023'!C143+'Productos Financieros 2023'!C143</f>
        <v>1563096.1600000001</v>
      </c>
      <c r="D143" s="7">
        <f>'OCTUBRE 2023'!D143+'NOVIEMBRE 2023'!D143+'DICIEMBRE 2023'!D143</f>
        <v>0</v>
      </c>
      <c r="E143" s="7">
        <f t="shared" si="5"/>
        <v>1563096.1600000001</v>
      </c>
      <c r="F143" s="7">
        <f>'OCTUBRE 2023'!F143+'NOVIEMBRE 2023'!F143+'DICIEMBRE 2023'!F143+'Productos Financieros 2023'!F143</f>
        <v>771914.4099999998</v>
      </c>
      <c r="G143" s="7">
        <f>'OCTUBRE 2023'!G143+'NOVIEMBRE 2023'!G143+'DICIEMBRE 2023'!G143</f>
        <v>0</v>
      </c>
      <c r="H143" s="7">
        <f t="shared" si="6"/>
        <v>771914.4099999998</v>
      </c>
    </row>
    <row r="144" spans="1:8" x14ac:dyDescent="0.3">
      <c r="A144" s="6" t="s">
        <v>278</v>
      </c>
      <c r="B144" s="6" t="s">
        <v>279</v>
      </c>
      <c r="C144" s="7">
        <f>+'OCTUBRE 2023'!C144+'NOVIEMBRE 2023'!C144+'DICIEMBRE 2023'!C144+'Productos Financieros 2023'!C144</f>
        <v>172273.43</v>
      </c>
      <c r="D144" s="7">
        <f>'OCTUBRE 2023'!D144+'NOVIEMBRE 2023'!D144+'DICIEMBRE 2023'!D144</f>
        <v>0</v>
      </c>
      <c r="E144" s="7">
        <f t="shared" si="5"/>
        <v>172273.43</v>
      </c>
      <c r="F144" s="7">
        <f>'OCTUBRE 2023'!F144+'NOVIEMBRE 2023'!F144+'DICIEMBRE 2023'!F144+'Productos Financieros 2023'!F144</f>
        <v>100908.26000000001</v>
      </c>
      <c r="G144" s="7">
        <f>'OCTUBRE 2023'!G144+'NOVIEMBRE 2023'!G144+'DICIEMBRE 2023'!G144</f>
        <v>0</v>
      </c>
      <c r="H144" s="7">
        <f t="shared" si="6"/>
        <v>100908.26000000001</v>
      </c>
    </row>
    <row r="145" spans="1:8" x14ac:dyDescent="0.3">
      <c r="A145" s="6" t="s">
        <v>280</v>
      </c>
      <c r="B145" s="6" t="s">
        <v>281</v>
      </c>
      <c r="C145" s="7">
        <f>+'OCTUBRE 2023'!C145+'NOVIEMBRE 2023'!C145+'DICIEMBRE 2023'!C145+'Productos Financieros 2023'!C145</f>
        <v>914808.93</v>
      </c>
      <c r="D145" s="7">
        <f>'OCTUBRE 2023'!D145+'NOVIEMBRE 2023'!D145+'DICIEMBRE 2023'!D145</f>
        <v>0</v>
      </c>
      <c r="E145" s="7">
        <f t="shared" si="5"/>
        <v>914808.93</v>
      </c>
      <c r="F145" s="7">
        <f>'OCTUBRE 2023'!F145+'NOVIEMBRE 2023'!F145+'DICIEMBRE 2023'!F145+'Productos Financieros 2023'!F145</f>
        <v>491116.56999999995</v>
      </c>
      <c r="G145" s="7">
        <f>'OCTUBRE 2023'!G145+'NOVIEMBRE 2023'!G145+'DICIEMBRE 2023'!G145</f>
        <v>0</v>
      </c>
      <c r="H145" s="7">
        <f t="shared" si="6"/>
        <v>491116.56999999995</v>
      </c>
    </row>
    <row r="146" spans="1:8" x14ac:dyDescent="0.3">
      <c r="A146" s="6" t="s">
        <v>282</v>
      </c>
      <c r="B146" s="6" t="s">
        <v>283</v>
      </c>
      <c r="C146" s="7">
        <f>+'OCTUBRE 2023'!C146+'NOVIEMBRE 2023'!C146+'DICIEMBRE 2023'!C146+'Productos Financieros 2023'!C146</f>
        <v>177502.6</v>
      </c>
      <c r="D146" s="7">
        <f>'OCTUBRE 2023'!D146+'NOVIEMBRE 2023'!D146+'DICIEMBRE 2023'!D146</f>
        <v>0</v>
      </c>
      <c r="E146" s="7">
        <f t="shared" si="5"/>
        <v>177502.6</v>
      </c>
      <c r="F146" s="7">
        <f>'OCTUBRE 2023'!F146+'NOVIEMBRE 2023'!F146+'DICIEMBRE 2023'!F146+'Productos Financieros 2023'!F146</f>
        <v>181679.6</v>
      </c>
      <c r="G146" s="7">
        <f>'OCTUBRE 2023'!G146+'NOVIEMBRE 2023'!G146+'DICIEMBRE 2023'!G146</f>
        <v>0</v>
      </c>
      <c r="H146" s="7">
        <f t="shared" si="6"/>
        <v>181679.6</v>
      </c>
    </row>
    <row r="147" spans="1:8" x14ac:dyDescent="0.3">
      <c r="A147" s="6" t="s">
        <v>284</v>
      </c>
      <c r="B147" s="6" t="s">
        <v>285</v>
      </c>
      <c r="C147" s="7">
        <f>+'OCTUBRE 2023'!C147+'NOVIEMBRE 2023'!C147+'DICIEMBRE 2023'!C147+'Productos Financieros 2023'!C147</f>
        <v>1668435.22</v>
      </c>
      <c r="D147" s="7">
        <f>'OCTUBRE 2023'!D147+'NOVIEMBRE 2023'!D147+'DICIEMBRE 2023'!D147</f>
        <v>0</v>
      </c>
      <c r="E147" s="7">
        <f t="shared" si="5"/>
        <v>1668435.22</v>
      </c>
      <c r="F147" s="7">
        <f>'OCTUBRE 2023'!F147+'NOVIEMBRE 2023'!F147+'DICIEMBRE 2023'!F147+'Productos Financieros 2023'!F147</f>
        <v>1948804.22</v>
      </c>
      <c r="G147" s="7">
        <f>'OCTUBRE 2023'!G147+'NOVIEMBRE 2023'!G147+'DICIEMBRE 2023'!G147</f>
        <v>0</v>
      </c>
      <c r="H147" s="7">
        <f t="shared" si="6"/>
        <v>1948804.22</v>
      </c>
    </row>
    <row r="148" spans="1:8" x14ac:dyDescent="0.3">
      <c r="A148" s="6" t="s">
        <v>286</v>
      </c>
      <c r="B148" s="6" t="s">
        <v>287</v>
      </c>
      <c r="C148" s="7">
        <f>+'OCTUBRE 2023'!C148+'NOVIEMBRE 2023'!C148+'DICIEMBRE 2023'!C148+'Productos Financieros 2023'!C148</f>
        <v>452049.99</v>
      </c>
      <c r="D148" s="7">
        <f>'OCTUBRE 2023'!D148+'NOVIEMBRE 2023'!D148+'DICIEMBRE 2023'!D148</f>
        <v>0</v>
      </c>
      <c r="E148" s="7">
        <f t="shared" si="5"/>
        <v>452049.99</v>
      </c>
      <c r="F148" s="7">
        <f>'OCTUBRE 2023'!F148+'NOVIEMBRE 2023'!F148+'DICIEMBRE 2023'!F148+'Productos Financieros 2023'!F148</f>
        <v>188391.84999999998</v>
      </c>
      <c r="G148" s="7">
        <f>'OCTUBRE 2023'!G148+'NOVIEMBRE 2023'!G148+'DICIEMBRE 2023'!G148</f>
        <v>0</v>
      </c>
      <c r="H148" s="7">
        <f t="shared" si="6"/>
        <v>188391.84999999998</v>
      </c>
    </row>
    <row r="149" spans="1:8" x14ac:dyDescent="0.3">
      <c r="A149" s="6" t="s">
        <v>288</v>
      </c>
      <c r="B149" s="6" t="s">
        <v>289</v>
      </c>
      <c r="C149" s="7">
        <f>+'OCTUBRE 2023'!C149+'NOVIEMBRE 2023'!C149+'DICIEMBRE 2023'!C149+'Productos Financieros 2023'!C149</f>
        <v>1543468.69</v>
      </c>
      <c r="D149" s="7">
        <f>'OCTUBRE 2023'!D149+'NOVIEMBRE 2023'!D149+'DICIEMBRE 2023'!D149</f>
        <v>0</v>
      </c>
      <c r="E149" s="7">
        <f t="shared" si="5"/>
        <v>1543468.69</v>
      </c>
      <c r="F149" s="7">
        <f>'OCTUBRE 2023'!F149+'NOVIEMBRE 2023'!F149+'DICIEMBRE 2023'!F149+'Productos Financieros 2023'!F149</f>
        <v>2116835.4699999997</v>
      </c>
      <c r="G149" s="7">
        <f>'OCTUBRE 2023'!G149+'NOVIEMBRE 2023'!G149+'DICIEMBRE 2023'!G149</f>
        <v>0</v>
      </c>
      <c r="H149" s="7">
        <f t="shared" si="6"/>
        <v>2116835.4699999997</v>
      </c>
    </row>
    <row r="150" spans="1:8" x14ac:dyDescent="0.3">
      <c r="A150" s="6" t="s">
        <v>290</v>
      </c>
      <c r="B150" s="6" t="s">
        <v>291</v>
      </c>
      <c r="C150" s="7">
        <f>+'OCTUBRE 2023'!C150+'NOVIEMBRE 2023'!C150+'DICIEMBRE 2023'!C150+'Productos Financieros 2023'!C150</f>
        <v>363158.58</v>
      </c>
      <c r="D150" s="7">
        <f>'OCTUBRE 2023'!D150+'NOVIEMBRE 2023'!D150+'DICIEMBRE 2023'!D150</f>
        <v>0</v>
      </c>
      <c r="E150" s="7">
        <f t="shared" si="5"/>
        <v>363158.58</v>
      </c>
      <c r="F150" s="7">
        <f>'OCTUBRE 2023'!F150+'NOVIEMBRE 2023'!F150+'DICIEMBRE 2023'!F150+'Productos Financieros 2023'!F150</f>
        <v>240524.06000000003</v>
      </c>
      <c r="G150" s="7">
        <f>'OCTUBRE 2023'!G150+'NOVIEMBRE 2023'!G150+'DICIEMBRE 2023'!G150</f>
        <v>0</v>
      </c>
      <c r="H150" s="7">
        <f t="shared" si="6"/>
        <v>240524.06000000003</v>
      </c>
    </row>
    <row r="151" spans="1:8" x14ac:dyDescent="0.3">
      <c r="A151" s="6" t="s">
        <v>292</v>
      </c>
      <c r="B151" s="6" t="s">
        <v>293</v>
      </c>
      <c r="C151" s="7">
        <f>+'OCTUBRE 2023'!C151+'NOVIEMBRE 2023'!C151+'DICIEMBRE 2023'!C151+'Productos Financieros 2023'!C151</f>
        <v>588564.1</v>
      </c>
      <c r="D151" s="7">
        <f>'OCTUBRE 2023'!D151+'NOVIEMBRE 2023'!D151+'DICIEMBRE 2023'!D151</f>
        <v>0</v>
      </c>
      <c r="E151" s="7">
        <f t="shared" si="5"/>
        <v>588564.1</v>
      </c>
      <c r="F151" s="7">
        <f>'OCTUBRE 2023'!F151+'NOVIEMBRE 2023'!F151+'DICIEMBRE 2023'!F151+'Productos Financieros 2023'!F151</f>
        <v>1166821.3500000003</v>
      </c>
      <c r="G151" s="7">
        <f>'OCTUBRE 2023'!G151+'NOVIEMBRE 2023'!G151+'DICIEMBRE 2023'!G151</f>
        <v>0</v>
      </c>
      <c r="H151" s="7">
        <f t="shared" si="6"/>
        <v>1166821.3500000003</v>
      </c>
    </row>
    <row r="152" spans="1:8" x14ac:dyDescent="0.3">
      <c r="A152" s="6" t="s">
        <v>294</v>
      </c>
      <c r="B152" s="6" t="s">
        <v>295</v>
      </c>
      <c r="C152" s="7">
        <f>+'OCTUBRE 2023'!C152+'NOVIEMBRE 2023'!C152+'DICIEMBRE 2023'!C152+'Productos Financieros 2023'!C152</f>
        <v>1005213.79</v>
      </c>
      <c r="D152" s="7">
        <f>'OCTUBRE 2023'!D152+'NOVIEMBRE 2023'!D152+'DICIEMBRE 2023'!D152</f>
        <v>0</v>
      </c>
      <c r="E152" s="7">
        <f t="shared" si="5"/>
        <v>1005213.79</v>
      </c>
      <c r="F152" s="7">
        <f>'OCTUBRE 2023'!F152+'NOVIEMBRE 2023'!F152+'DICIEMBRE 2023'!F152+'Productos Financieros 2023'!F152</f>
        <v>627152.49999999977</v>
      </c>
      <c r="G152" s="7">
        <f>'OCTUBRE 2023'!G152+'NOVIEMBRE 2023'!G152+'DICIEMBRE 2023'!G152</f>
        <v>0</v>
      </c>
      <c r="H152" s="7">
        <f t="shared" si="6"/>
        <v>627152.49999999977</v>
      </c>
    </row>
    <row r="153" spans="1:8" x14ac:dyDescent="0.3">
      <c r="A153" s="6" t="s">
        <v>296</v>
      </c>
      <c r="B153" s="6" t="s">
        <v>297</v>
      </c>
      <c r="C153" s="7">
        <f>+'OCTUBRE 2023'!C153+'NOVIEMBRE 2023'!C153+'DICIEMBRE 2023'!C153+'Productos Financieros 2023'!C153</f>
        <v>216864.62999999998</v>
      </c>
      <c r="D153" s="7">
        <f>'OCTUBRE 2023'!D153+'NOVIEMBRE 2023'!D153+'DICIEMBRE 2023'!D153</f>
        <v>0</v>
      </c>
      <c r="E153" s="7">
        <f t="shared" si="5"/>
        <v>216864.62999999998</v>
      </c>
      <c r="F153" s="7">
        <f>'OCTUBRE 2023'!F153+'NOVIEMBRE 2023'!F153+'DICIEMBRE 2023'!F153+'Productos Financieros 2023'!F153</f>
        <v>84127.500000000029</v>
      </c>
      <c r="G153" s="7">
        <f>'OCTUBRE 2023'!G153+'NOVIEMBRE 2023'!G153+'DICIEMBRE 2023'!G153</f>
        <v>0</v>
      </c>
      <c r="H153" s="7">
        <f t="shared" si="6"/>
        <v>84127.500000000029</v>
      </c>
    </row>
    <row r="154" spans="1:8" x14ac:dyDescent="0.3">
      <c r="A154" s="6" t="s">
        <v>298</v>
      </c>
      <c r="B154" s="6" t="s">
        <v>299</v>
      </c>
      <c r="C154" s="7">
        <f>+'OCTUBRE 2023'!C154+'NOVIEMBRE 2023'!C154+'DICIEMBRE 2023'!C154+'Productos Financieros 2023'!C154</f>
        <v>702565.36</v>
      </c>
      <c r="D154" s="7">
        <f>'OCTUBRE 2023'!D154+'NOVIEMBRE 2023'!D154+'DICIEMBRE 2023'!D154</f>
        <v>0</v>
      </c>
      <c r="E154" s="7">
        <f t="shared" si="5"/>
        <v>702565.36</v>
      </c>
      <c r="F154" s="7">
        <f>'OCTUBRE 2023'!F154+'NOVIEMBRE 2023'!F154+'DICIEMBRE 2023'!F154+'Productos Financieros 2023'!F154</f>
        <v>488207.9</v>
      </c>
      <c r="G154" s="7">
        <f>'OCTUBRE 2023'!G154+'NOVIEMBRE 2023'!G154+'DICIEMBRE 2023'!G154</f>
        <v>0</v>
      </c>
      <c r="H154" s="7">
        <f t="shared" si="6"/>
        <v>488207.9</v>
      </c>
    </row>
    <row r="155" spans="1:8" x14ac:dyDescent="0.3">
      <c r="A155" s="6" t="s">
        <v>300</v>
      </c>
      <c r="B155" s="6" t="s">
        <v>301</v>
      </c>
      <c r="C155" s="7">
        <f>+'OCTUBRE 2023'!C155+'NOVIEMBRE 2023'!C155+'DICIEMBRE 2023'!C155+'Productos Financieros 2023'!C155</f>
        <v>547597.02</v>
      </c>
      <c r="D155" s="7">
        <f>'OCTUBRE 2023'!D155+'NOVIEMBRE 2023'!D155+'DICIEMBRE 2023'!D155</f>
        <v>0</v>
      </c>
      <c r="E155" s="7">
        <f t="shared" si="5"/>
        <v>547597.02</v>
      </c>
      <c r="F155" s="7">
        <f>'OCTUBRE 2023'!F155+'NOVIEMBRE 2023'!F155+'DICIEMBRE 2023'!F155+'Productos Financieros 2023'!F155</f>
        <v>451737.74000000005</v>
      </c>
      <c r="G155" s="7">
        <f>'OCTUBRE 2023'!G155+'NOVIEMBRE 2023'!G155+'DICIEMBRE 2023'!G155</f>
        <v>0</v>
      </c>
      <c r="H155" s="7">
        <f t="shared" si="6"/>
        <v>451737.74000000005</v>
      </c>
    </row>
    <row r="156" spans="1:8" x14ac:dyDescent="0.3">
      <c r="A156" s="6" t="s">
        <v>302</v>
      </c>
      <c r="B156" s="6" t="s">
        <v>303</v>
      </c>
      <c r="C156" s="7">
        <f>+'OCTUBRE 2023'!C156+'NOVIEMBRE 2023'!C156+'DICIEMBRE 2023'!C156+'Productos Financieros 2023'!C156</f>
        <v>1507226.8699999999</v>
      </c>
      <c r="D156" s="7">
        <f>'OCTUBRE 2023'!D156+'NOVIEMBRE 2023'!D156+'DICIEMBRE 2023'!D156</f>
        <v>0</v>
      </c>
      <c r="E156" s="7">
        <f t="shared" si="5"/>
        <v>1507226.8699999999</v>
      </c>
      <c r="F156" s="7">
        <f>'OCTUBRE 2023'!F156+'NOVIEMBRE 2023'!F156+'DICIEMBRE 2023'!F156+'Productos Financieros 2023'!F156</f>
        <v>3100187.3299999991</v>
      </c>
      <c r="G156" s="7">
        <f>'OCTUBRE 2023'!G156+'NOVIEMBRE 2023'!G156+'DICIEMBRE 2023'!G156</f>
        <v>0</v>
      </c>
      <c r="H156" s="7">
        <f t="shared" si="6"/>
        <v>3100187.3299999991</v>
      </c>
    </row>
    <row r="157" spans="1:8" x14ac:dyDescent="0.3">
      <c r="A157" s="6" t="s">
        <v>304</v>
      </c>
      <c r="B157" s="6" t="s">
        <v>305</v>
      </c>
      <c r="C157" s="7">
        <f>+'OCTUBRE 2023'!C157+'NOVIEMBRE 2023'!C157+'DICIEMBRE 2023'!C157+'Productos Financieros 2023'!C157</f>
        <v>224888</v>
      </c>
      <c r="D157" s="7">
        <f>'OCTUBRE 2023'!D157+'NOVIEMBRE 2023'!D157+'DICIEMBRE 2023'!D157</f>
        <v>0</v>
      </c>
      <c r="E157" s="7">
        <f t="shared" si="5"/>
        <v>224888</v>
      </c>
      <c r="F157" s="7">
        <f>'OCTUBRE 2023'!F157+'NOVIEMBRE 2023'!F157+'DICIEMBRE 2023'!F157+'Productos Financieros 2023'!F157</f>
        <v>69807.91</v>
      </c>
      <c r="G157" s="7">
        <f>'OCTUBRE 2023'!G157+'NOVIEMBRE 2023'!G157+'DICIEMBRE 2023'!G157</f>
        <v>0</v>
      </c>
      <c r="H157" s="7">
        <f t="shared" si="6"/>
        <v>69807.91</v>
      </c>
    </row>
    <row r="158" spans="1:8" x14ac:dyDescent="0.3">
      <c r="A158" s="6" t="s">
        <v>306</v>
      </c>
      <c r="B158" s="6" t="s">
        <v>307</v>
      </c>
      <c r="C158" s="7">
        <f>+'OCTUBRE 2023'!C158+'NOVIEMBRE 2023'!C158+'DICIEMBRE 2023'!C158+'Productos Financieros 2023'!C158</f>
        <v>841503.14999999991</v>
      </c>
      <c r="D158" s="7">
        <f>'OCTUBRE 2023'!D158+'NOVIEMBRE 2023'!D158+'DICIEMBRE 2023'!D158</f>
        <v>0</v>
      </c>
      <c r="E158" s="7">
        <f t="shared" si="5"/>
        <v>841503.14999999991</v>
      </c>
      <c r="F158" s="7">
        <f>'OCTUBRE 2023'!F158+'NOVIEMBRE 2023'!F158+'DICIEMBRE 2023'!F158+'Productos Financieros 2023'!F158</f>
        <v>553093.4600000002</v>
      </c>
      <c r="G158" s="7">
        <f>'OCTUBRE 2023'!G158+'NOVIEMBRE 2023'!G158+'DICIEMBRE 2023'!G158</f>
        <v>0</v>
      </c>
      <c r="H158" s="7">
        <f t="shared" si="6"/>
        <v>553093.4600000002</v>
      </c>
    </row>
    <row r="159" spans="1:8" x14ac:dyDescent="0.3">
      <c r="A159" s="6" t="s">
        <v>308</v>
      </c>
      <c r="B159" s="6" t="s">
        <v>309</v>
      </c>
      <c r="C159" s="7">
        <f>+'OCTUBRE 2023'!C159+'NOVIEMBRE 2023'!C159+'DICIEMBRE 2023'!C159+'Productos Financieros 2023'!C159</f>
        <v>1174411.1099999999</v>
      </c>
      <c r="D159" s="7">
        <f>'OCTUBRE 2023'!D159+'NOVIEMBRE 2023'!D159+'DICIEMBRE 2023'!D159</f>
        <v>0</v>
      </c>
      <c r="E159" s="7">
        <f t="shared" si="5"/>
        <v>1174411.1099999999</v>
      </c>
      <c r="F159" s="7">
        <f>'OCTUBRE 2023'!F159+'NOVIEMBRE 2023'!F159+'DICIEMBRE 2023'!F159+'Productos Financieros 2023'!F159</f>
        <v>1098579.6399999997</v>
      </c>
      <c r="G159" s="7">
        <f>'OCTUBRE 2023'!G159+'NOVIEMBRE 2023'!G159+'DICIEMBRE 2023'!G159</f>
        <v>0</v>
      </c>
      <c r="H159" s="7">
        <f t="shared" si="6"/>
        <v>1098579.6399999997</v>
      </c>
    </row>
    <row r="160" spans="1:8" x14ac:dyDescent="0.3">
      <c r="A160" s="6" t="s">
        <v>310</v>
      </c>
      <c r="B160" s="6" t="s">
        <v>311</v>
      </c>
      <c r="C160" s="7">
        <f>+'OCTUBRE 2023'!C160+'NOVIEMBRE 2023'!C160+'DICIEMBRE 2023'!C160+'Productos Financieros 2023'!C160</f>
        <v>791357.16</v>
      </c>
      <c r="D160" s="7">
        <f>'OCTUBRE 2023'!D160+'NOVIEMBRE 2023'!D160+'DICIEMBRE 2023'!D160</f>
        <v>0</v>
      </c>
      <c r="E160" s="7">
        <f t="shared" si="5"/>
        <v>791357.16</v>
      </c>
      <c r="F160" s="7">
        <f>'OCTUBRE 2023'!F160+'NOVIEMBRE 2023'!F160+'DICIEMBRE 2023'!F160+'Productos Financieros 2023'!F160</f>
        <v>521098.18</v>
      </c>
      <c r="G160" s="7">
        <f>'OCTUBRE 2023'!G160+'NOVIEMBRE 2023'!G160+'DICIEMBRE 2023'!G160</f>
        <v>0</v>
      </c>
      <c r="H160" s="7">
        <f t="shared" si="6"/>
        <v>521098.18</v>
      </c>
    </row>
    <row r="161" spans="1:8" x14ac:dyDescent="0.3">
      <c r="A161" s="6" t="s">
        <v>312</v>
      </c>
      <c r="B161" s="6" t="s">
        <v>313</v>
      </c>
      <c r="C161" s="7">
        <f>+'OCTUBRE 2023'!C161+'NOVIEMBRE 2023'!C161+'DICIEMBRE 2023'!C161+'Productos Financieros 2023'!C161</f>
        <v>423369.32</v>
      </c>
      <c r="D161" s="7">
        <f>'OCTUBRE 2023'!D161+'NOVIEMBRE 2023'!D161+'DICIEMBRE 2023'!D161</f>
        <v>0</v>
      </c>
      <c r="E161" s="7">
        <f t="shared" si="5"/>
        <v>423369.32</v>
      </c>
      <c r="F161" s="7">
        <f>'OCTUBRE 2023'!F161+'NOVIEMBRE 2023'!F161+'DICIEMBRE 2023'!F161+'Productos Financieros 2023'!F161</f>
        <v>237167.94</v>
      </c>
      <c r="G161" s="7">
        <f>'OCTUBRE 2023'!G161+'NOVIEMBRE 2023'!G161+'DICIEMBRE 2023'!G161</f>
        <v>0</v>
      </c>
      <c r="H161" s="7">
        <f t="shared" si="6"/>
        <v>237167.94</v>
      </c>
    </row>
    <row r="162" spans="1:8" x14ac:dyDescent="0.3">
      <c r="A162" s="6" t="s">
        <v>314</v>
      </c>
      <c r="B162" s="6" t="s">
        <v>315</v>
      </c>
      <c r="C162" s="7">
        <f>+'OCTUBRE 2023'!C162+'NOVIEMBRE 2023'!C162+'DICIEMBRE 2023'!C162+'Productos Financieros 2023'!C162</f>
        <v>676876.29</v>
      </c>
      <c r="D162" s="7">
        <f>'OCTUBRE 2023'!D162+'NOVIEMBRE 2023'!D162+'DICIEMBRE 2023'!D162</f>
        <v>0</v>
      </c>
      <c r="E162" s="7">
        <f t="shared" si="5"/>
        <v>676876.29</v>
      </c>
      <c r="F162" s="7">
        <f>'OCTUBRE 2023'!F162+'NOVIEMBRE 2023'!F162+'DICIEMBRE 2023'!F162+'Productos Financieros 2023'!F162</f>
        <v>822704.18000000028</v>
      </c>
      <c r="G162" s="7">
        <f>'OCTUBRE 2023'!G162+'NOVIEMBRE 2023'!G162+'DICIEMBRE 2023'!G162</f>
        <v>0</v>
      </c>
      <c r="H162" s="7">
        <f t="shared" si="6"/>
        <v>822704.18000000028</v>
      </c>
    </row>
    <row r="163" spans="1:8" x14ac:dyDescent="0.3">
      <c r="A163" s="6" t="s">
        <v>316</v>
      </c>
      <c r="B163" s="6" t="s">
        <v>317</v>
      </c>
      <c r="C163" s="7">
        <f>+'OCTUBRE 2023'!C163+'NOVIEMBRE 2023'!C163+'DICIEMBRE 2023'!C163+'Productos Financieros 2023'!C163</f>
        <v>642768.53</v>
      </c>
      <c r="D163" s="7">
        <f>'OCTUBRE 2023'!D163+'NOVIEMBRE 2023'!D163+'DICIEMBRE 2023'!D163</f>
        <v>0</v>
      </c>
      <c r="E163" s="7">
        <f t="shared" si="5"/>
        <v>642768.53</v>
      </c>
      <c r="F163" s="7">
        <f>'OCTUBRE 2023'!F163+'NOVIEMBRE 2023'!F163+'DICIEMBRE 2023'!F163+'Productos Financieros 2023'!F163</f>
        <v>3764928.6799999997</v>
      </c>
      <c r="G163" s="7">
        <f>'OCTUBRE 2023'!G163+'NOVIEMBRE 2023'!G163+'DICIEMBRE 2023'!G163</f>
        <v>0</v>
      </c>
      <c r="H163" s="7">
        <f t="shared" si="6"/>
        <v>3764928.6799999997</v>
      </c>
    </row>
    <row r="164" spans="1:8" x14ac:dyDescent="0.3">
      <c r="A164" s="6" t="s">
        <v>318</v>
      </c>
      <c r="B164" s="6" t="s">
        <v>319</v>
      </c>
      <c r="C164" s="7">
        <f>+'OCTUBRE 2023'!C164+'NOVIEMBRE 2023'!C164+'DICIEMBRE 2023'!C164+'Productos Financieros 2023'!C164</f>
        <v>705958.57</v>
      </c>
      <c r="D164" s="7">
        <f>'OCTUBRE 2023'!D164+'NOVIEMBRE 2023'!D164+'DICIEMBRE 2023'!D164</f>
        <v>0</v>
      </c>
      <c r="E164" s="7">
        <f t="shared" si="5"/>
        <v>705958.57</v>
      </c>
      <c r="F164" s="7">
        <f>'OCTUBRE 2023'!F164+'NOVIEMBRE 2023'!F164+'DICIEMBRE 2023'!F164+'Productos Financieros 2023'!F164</f>
        <v>499618.81</v>
      </c>
      <c r="G164" s="7">
        <f>'OCTUBRE 2023'!G164+'NOVIEMBRE 2023'!G164+'DICIEMBRE 2023'!G164</f>
        <v>0</v>
      </c>
      <c r="H164" s="7">
        <f t="shared" si="6"/>
        <v>499618.81</v>
      </c>
    </row>
    <row r="165" spans="1:8" x14ac:dyDescent="0.3">
      <c r="A165" s="6" t="s">
        <v>320</v>
      </c>
      <c r="B165" s="6" t="s">
        <v>321</v>
      </c>
      <c r="C165" s="7">
        <f>+'OCTUBRE 2023'!C165+'NOVIEMBRE 2023'!C165+'DICIEMBRE 2023'!C165+'Productos Financieros 2023'!C165</f>
        <v>1887707.6300000001</v>
      </c>
      <c r="D165" s="7">
        <f>'OCTUBRE 2023'!D165+'NOVIEMBRE 2023'!D165+'DICIEMBRE 2023'!D165</f>
        <v>0</v>
      </c>
      <c r="E165" s="7">
        <f t="shared" si="5"/>
        <v>1887707.6300000001</v>
      </c>
      <c r="F165" s="7">
        <f>'OCTUBRE 2023'!F165+'NOVIEMBRE 2023'!F165+'DICIEMBRE 2023'!F165+'Productos Financieros 2023'!F165</f>
        <v>1238866.6999999997</v>
      </c>
      <c r="G165" s="7">
        <f>'OCTUBRE 2023'!G165+'NOVIEMBRE 2023'!G165+'DICIEMBRE 2023'!G165</f>
        <v>0</v>
      </c>
      <c r="H165" s="7">
        <f t="shared" si="6"/>
        <v>1238866.6999999997</v>
      </c>
    </row>
    <row r="166" spans="1:8" x14ac:dyDescent="0.3">
      <c r="A166" s="6" t="s">
        <v>322</v>
      </c>
      <c r="B166" s="6" t="s">
        <v>323</v>
      </c>
      <c r="C166" s="7">
        <f>+'OCTUBRE 2023'!C166+'NOVIEMBRE 2023'!C166+'DICIEMBRE 2023'!C166+'Productos Financieros 2023'!C166</f>
        <v>403424.34</v>
      </c>
      <c r="D166" s="7">
        <f>'OCTUBRE 2023'!D166+'NOVIEMBRE 2023'!D166+'DICIEMBRE 2023'!D166</f>
        <v>0</v>
      </c>
      <c r="E166" s="7">
        <f t="shared" si="5"/>
        <v>403424.34</v>
      </c>
      <c r="F166" s="7">
        <f>'OCTUBRE 2023'!F166+'NOVIEMBRE 2023'!F166+'DICIEMBRE 2023'!F166+'Productos Financieros 2023'!F166</f>
        <v>319729.22000000003</v>
      </c>
      <c r="G166" s="7">
        <f>'OCTUBRE 2023'!G166+'NOVIEMBRE 2023'!G166+'DICIEMBRE 2023'!G166</f>
        <v>0</v>
      </c>
      <c r="H166" s="7">
        <f t="shared" si="6"/>
        <v>319729.22000000003</v>
      </c>
    </row>
    <row r="167" spans="1:8" x14ac:dyDescent="0.3">
      <c r="A167" s="6" t="s">
        <v>324</v>
      </c>
      <c r="B167" s="6" t="s">
        <v>325</v>
      </c>
      <c r="C167" s="7">
        <f>+'OCTUBRE 2023'!C167+'NOVIEMBRE 2023'!C167+'DICIEMBRE 2023'!C167+'Productos Financieros 2023'!C167</f>
        <v>802936.35</v>
      </c>
      <c r="D167" s="7">
        <f>'OCTUBRE 2023'!D167+'NOVIEMBRE 2023'!D167+'DICIEMBRE 2023'!D167</f>
        <v>0</v>
      </c>
      <c r="E167" s="7">
        <f t="shared" si="5"/>
        <v>802936.35</v>
      </c>
      <c r="F167" s="7">
        <f>'OCTUBRE 2023'!F167+'NOVIEMBRE 2023'!F167+'DICIEMBRE 2023'!F167+'Productos Financieros 2023'!F167</f>
        <v>610819.23</v>
      </c>
      <c r="G167" s="7">
        <f>'OCTUBRE 2023'!G167+'NOVIEMBRE 2023'!G167+'DICIEMBRE 2023'!G167</f>
        <v>0</v>
      </c>
      <c r="H167" s="7">
        <f t="shared" si="6"/>
        <v>610819.23</v>
      </c>
    </row>
    <row r="168" spans="1:8" x14ac:dyDescent="0.3">
      <c r="A168" s="6" t="s">
        <v>326</v>
      </c>
      <c r="B168" s="6" t="s">
        <v>327</v>
      </c>
      <c r="C168" s="7">
        <f>+'OCTUBRE 2023'!C168+'NOVIEMBRE 2023'!C168+'DICIEMBRE 2023'!C168+'Productos Financieros 2023'!C168</f>
        <v>743982.36</v>
      </c>
      <c r="D168" s="7">
        <f>'OCTUBRE 2023'!D168+'NOVIEMBRE 2023'!D168+'DICIEMBRE 2023'!D168</f>
        <v>0</v>
      </c>
      <c r="E168" s="7">
        <f t="shared" si="5"/>
        <v>743982.36</v>
      </c>
      <c r="F168" s="7">
        <f>'OCTUBRE 2023'!F168+'NOVIEMBRE 2023'!F168+'DICIEMBRE 2023'!F168+'Productos Financieros 2023'!F168</f>
        <v>457778.81</v>
      </c>
      <c r="G168" s="7">
        <f>'OCTUBRE 2023'!G168+'NOVIEMBRE 2023'!G168+'DICIEMBRE 2023'!G168</f>
        <v>0</v>
      </c>
      <c r="H168" s="7">
        <f t="shared" si="6"/>
        <v>457778.81</v>
      </c>
    </row>
    <row r="169" spans="1:8" x14ac:dyDescent="0.3">
      <c r="A169" s="6" t="s">
        <v>328</v>
      </c>
      <c r="B169" s="6" t="s">
        <v>329</v>
      </c>
      <c r="C169" s="7">
        <f>+'OCTUBRE 2023'!C169+'NOVIEMBRE 2023'!C169+'DICIEMBRE 2023'!C169+'Productos Financieros 2023'!C169</f>
        <v>670175.26</v>
      </c>
      <c r="D169" s="7">
        <f>'OCTUBRE 2023'!D169+'NOVIEMBRE 2023'!D169+'DICIEMBRE 2023'!D169</f>
        <v>0</v>
      </c>
      <c r="E169" s="7">
        <f t="shared" si="5"/>
        <v>670175.26</v>
      </c>
      <c r="F169" s="7">
        <f>'OCTUBRE 2023'!F169+'NOVIEMBRE 2023'!F169+'DICIEMBRE 2023'!F169+'Productos Financieros 2023'!F169</f>
        <v>352843.17999999988</v>
      </c>
      <c r="G169" s="7">
        <f>'OCTUBRE 2023'!G169+'NOVIEMBRE 2023'!G169+'DICIEMBRE 2023'!G169</f>
        <v>0</v>
      </c>
      <c r="H169" s="7">
        <f t="shared" si="6"/>
        <v>352843.17999999988</v>
      </c>
    </row>
    <row r="170" spans="1:8" x14ac:dyDescent="0.3">
      <c r="A170" s="6" t="s">
        <v>330</v>
      </c>
      <c r="B170" s="6" t="s">
        <v>331</v>
      </c>
      <c r="C170" s="7">
        <f>+'OCTUBRE 2023'!C170+'NOVIEMBRE 2023'!C170+'DICIEMBRE 2023'!C170+'Productos Financieros 2023'!C170</f>
        <v>834825.83</v>
      </c>
      <c r="D170" s="7">
        <f>'OCTUBRE 2023'!D170+'NOVIEMBRE 2023'!D170+'DICIEMBRE 2023'!D170</f>
        <v>0</v>
      </c>
      <c r="E170" s="7">
        <f t="shared" si="5"/>
        <v>834825.83</v>
      </c>
      <c r="F170" s="7">
        <f>'OCTUBRE 2023'!F170+'NOVIEMBRE 2023'!F170+'DICIEMBRE 2023'!F170+'Productos Financieros 2023'!F170</f>
        <v>644604.5</v>
      </c>
      <c r="G170" s="7">
        <f>'OCTUBRE 2023'!G170+'NOVIEMBRE 2023'!G170+'DICIEMBRE 2023'!G170</f>
        <v>0</v>
      </c>
      <c r="H170" s="7">
        <f t="shared" si="6"/>
        <v>644604.5</v>
      </c>
    </row>
    <row r="171" spans="1:8" x14ac:dyDescent="0.3">
      <c r="A171" s="6" t="s">
        <v>332</v>
      </c>
      <c r="B171" s="6" t="s">
        <v>333</v>
      </c>
      <c r="C171" s="7">
        <f>+'OCTUBRE 2023'!C171+'NOVIEMBRE 2023'!C171+'DICIEMBRE 2023'!C171+'Productos Financieros 2023'!C171</f>
        <v>409963.95999999996</v>
      </c>
      <c r="D171" s="7">
        <f>'OCTUBRE 2023'!D171+'NOVIEMBRE 2023'!D171+'DICIEMBRE 2023'!D171</f>
        <v>0</v>
      </c>
      <c r="E171" s="7">
        <f t="shared" si="5"/>
        <v>409963.95999999996</v>
      </c>
      <c r="F171" s="7">
        <f>'OCTUBRE 2023'!F171+'NOVIEMBRE 2023'!F171+'DICIEMBRE 2023'!F171+'Productos Financieros 2023'!F171</f>
        <v>364477.85000000003</v>
      </c>
      <c r="G171" s="7">
        <f>'OCTUBRE 2023'!G171+'NOVIEMBRE 2023'!G171+'DICIEMBRE 2023'!G171</f>
        <v>0</v>
      </c>
      <c r="H171" s="7">
        <f t="shared" si="6"/>
        <v>364477.85000000003</v>
      </c>
    </row>
    <row r="172" spans="1:8" x14ac:dyDescent="0.3">
      <c r="A172" s="6" t="s">
        <v>334</v>
      </c>
      <c r="B172" s="6" t="s">
        <v>335</v>
      </c>
      <c r="C172" s="7">
        <f>+'OCTUBRE 2023'!C172+'NOVIEMBRE 2023'!C172+'DICIEMBRE 2023'!C172+'Productos Financieros 2023'!C172</f>
        <v>2409344.6700000004</v>
      </c>
      <c r="D172" s="7">
        <f>'OCTUBRE 2023'!D172+'NOVIEMBRE 2023'!D172+'DICIEMBRE 2023'!D172</f>
        <v>0</v>
      </c>
      <c r="E172" s="7">
        <f t="shared" si="5"/>
        <v>2409344.6700000004</v>
      </c>
      <c r="F172" s="7">
        <f>'OCTUBRE 2023'!F172+'NOVIEMBRE 2023'!F172+'DICIEMBRE 2023'!F172+'Productos Financieros 2023'!F172</f>
        <v>2530536.8299999991</v>
      </c>
      <c r="G172" s="7">
        <f>'OCTUBRE 2023'!G172+'NOVIEMBRE 2023'!G172+'DICIEMBRE 2023'!G172</f>
        <v>0</v>
      </c>
      <c r="H172" s="7">
        <f t="shared" si="6"/>
        <v>2530536.8299999991</v>
      </c>
    </row>
    <row r="173" spans="1:8" x14ac:dyDescent="0.3">
      <c r="A173" s="6" t="s">
        <v>336</v>
      </c>
      <c r="B173" s="6" t="s">
        <v>337</v>
      </c>
      <c r="C173" s="7">
        <f>+'OCTUBRE 2023'!C173+'NOVIEMBRE 2023'!C173+'DICIEMBRE 2023'!C173+'Productos Financieros 2023'!C173</f>
        <v>713893.84</v>
      </c>
      <c r="D173" s="7">
        <f>'OCTUBRE 2023'!D173+'NOVIEMBRE 2023'!D173+'DICIEMBRE 2023'!D173</f>
        <v>0</v>
      </c>
      <c r="E173" s="7">
        <f t="shared" si="5"/>
        <v>713893.84</v>
      </c>
      <c r="F173" s="7">
        <f>'OCTUBRE 2023'!F173+'NOVIEMBRE 2023'!F173+'DICIEMBRE 2023'!F173+'Productos Financieros 2023'!F173</f>
        <v>480824.4</v>
      </c>
      <c r="G173" s="7">
        <f>'OCTUBRE 2023'!G173+'NOVIEMBRE 2023'!G173+'DICIEMBRE 2023'!G173</f>
        <v>0</v>
      </c>
      <c r="H173" s="7">
        <f t="shared" si="6"/>
        <v>480824.4</v>
      </c>
    </row>
    <row r="174" spans="1:8" x14ac:dyDescent="0.3">
      <c r="A174" s="6" t="s">
        <v>338</v>
      </c>
      <c r="B174" s="6" t="s">
        <v>339</v>
      </c>
      <c r="C174" s="7">
        <f>+'OCTUBRE 2023'!C174+'NOVIEMBRE 2023'!C174+'DICIEMBRE 2023'!C174+'Productos Financieros 2023'!C174</f>
        <v>347383.65</v>
      </c>
      <c r="D174" s="7">
        <f>'OCTUBRE 2023'!D174+'NOVIEMBRE 2023'!D174+'DICIEMBRE 2023'!D174</f>
        <v>0</v>
      </c>
      <c r="E174" s="7">
        <f t="shared" si="5"/>
        <v>347383.65</v>
      </c>
      <c r="F174" s="7">
        <f>'OCTUBRE 2023'!F174+'NOVIEMBRE 2023'!F174+'DICIEMBRE 2023'!F174+'Productos Financieros 2023'!F174</f>
        <v>209871.25</v>
      </c>
      <c r="G174" s="7">
        <f>'OCTUBRE 2023'!G174+'NOVIEMBRE 2023'!G174+'DICIEMBRE 2023'!G174</f>
        <v>0</v>
      </c>
      <c r="H174" s="7">
        <f t="shared" si="6"/>
        <v>209871.25</v>
      </c>
    </row>
    <row r="175" spans="1:8" x14ac:dyDescent="0.3">
      <c r="A175" s="6" t="s">
        <v>340</v>
      </c>
      <c r="B175" s="6" t="s">
        <v>341</v>
      </c>
      <c r="C175" s="7">
        <f>+'OCTUBRE 2023'!C175+'NOVIEMBRE 2023'!C175+'DICIEMBRE 2023'!C175+'Productos Financieros 2023'!C175</f>
        <v>1491030.8199999998</v>
      </c>
      <c r="D175" s="7">
        <f>'OCTUBRE 2023'!D175+'NOVIEMBRE 2023'!D175+'DICIEMBRE 2023'!D175</f>
        <v>0</v>
      </c>
      <c r="E175" s="7">
        <f t="shared" si="5"/>
        <v>1491030.8199999998</v>
      </c>
      <c r="F175" s="7">
        <f>'OCTUBRE 2023'!F175+'NOVIEMBRE 2023'!F175+'DICIEMBRE 2023'!F175+'Productos Financieros 2023'!F175</f>
        <v>951132.81</v>
      </c>
      <c r="G175" s="7">
        <f>'OCTUBRE 2023'!G175+'NOVIEMBRE 2023'!G175+'DICIEMBRE 2023'!G175</f>
        <v>0</v>
      </c>
      <c r="H175" s="7">
        <f t="shared" si="6"/>
        <v>951132.81</v>
      </c>
    </row>
    <row r="176" spans="1:8" x14ac:dyDescent="0.3">
      <c r="A176" s="6" t="s">
        <v>342</v>
      </c>
      <c r="B176" s="6" t="s">
        <v>343</v>
      </c>
      <c r="C176" s="7">
        <f>+'OCTUBRE 2023'!C176+'NOVIEMBRE 2023'!C176+'DICIEMBRE 2023'!C176+'Productos Financieros 2023'!C176</f>
        <v>1707993.25</v>
      </c>
      <c r="D176" s="7">
        <f>'OCTUBRE 2023'!D176+'NOVIEMBRE 2023'!D176+'DICIEMBRE 2023'!D176</f>
        <v>0</v>
      </c>
      <c r="E176" s="7">
        <f t="shared" si="5"/>
        <v>1707993.25</v>
      </c>
      <c r="F176" s="7">
        <f>'OCTUBRE 2023'!F176+'NOVIEMBRE 2023'!F176+'DICIEMBRE 2023'!F176+'Productos Financieros 2023'!F176</f>
        <v>827850.24999999965</v>
      </c>
      <c r="G176" s="7">
        <f>'OCTUBRE 2023'!G176+'NOVIEMBRE 2023'!G176+'DICIEMBRE 2023'!G176</f>
        <v>0</v>
      </c>
      <c r="H176" s="7">
        <f t="shared" si="6"/>
        <v>827850.24999999965</v>
      </c>
    </row>
    <row r="177" spans="1:8" x14ac:dyDescent="0.3">
      <c r="A177" s="6" t="s">
        <v>344</v>
      </c>
      <c r="B177" s="6" t="s">
        <v>345</v>
      </c>
      <c r="C177" s="7">
        <f>+'OCTUBRE 2023'!C177+'NOVIEMBRE 2023'!C177+'DICIEMBRE 2023'!C177+'Productos Financieros 2023'!C177</f>
        <v>11080402.48</v>
      </c>
      <c r="D177" s="7">
        <f>'OCTUBRE 2023'!D177+'NOVIEMBRE 2023'!D177+'DICIEMBRE 2023'!D177</f>
        <v>0</v>
      </c>
      <c r="E177" s="7">
        <f t="shared" si="5"/>
        <v>11080402.48</v>
      </c>
      <c r="F177" s="7">
        <f>'OCTUBRE 2023'!F177+'NOVIEMBRE 2023'!F177+'DICIEMBRE 2023'!F177+'Productos Financieros 2023'!F177</f>
        <v>4050201.4000000008</v>
      </c>
      <c r="G177" s="7">
        <f>'OCTUBRE 2023'!G177+'NOVIEMBRE 2023'!G177+'DICIEMBRE 2023'!G177</f>
        <v>0</v>
      </c>
      <c r="H177" s="7">
        <f t="shared" si="6"/>
        <v>4050201.4000000008</v>
      </c>
    </row>
    <row r="178" spans="1:8" x14ac:dyDescent="0.3">
      <c r="A178" s="6" t="s">
        <v>346</v>
      </c>
      <c r="B178" s="6" t="s">
        <v>347</v>
      </c>
      <c r="C178" s="7">
        <f>+'OCTUBRE 2023'!C178+'NOVIEMBRE 2023'!C178+'DICIEMBRE 2023'!C178+'Productos Financieros 2023'!C178</f>
        <v>290028.90999999997</v>
      </c>
      <c r="D178" s="7">
        <f>'OCTUBRE 2023'!D178+'NOVIEMBRE 2023'!D178+'DICIEMBRE 2023'!D178</f>
        <v>0</v>
      </c>
      <c r="E178" s="7">
        <f t="shared" si="5"/>
        <v>290028.90999999997</v>
      </c>
      <c r="F178" s="7">
        <f>'OCTUBRE 2023'!F178+'NOVIEMBRE 2023'!F178+'DICIEMBRE 2023'!F178+'Productos Financieros 2023'!F178</f>
        <v>91287.269999999946</v>
      </c>
      <c r="G178" s="7">
        <f>'OCTUBRE 2023'!G178+'NOVIEMBRE 2023'!G178+'DICIEMBRE 2023'!G178</f>
        <v>0</v>
      </c>
      <c r="H178" s="7">
        <f t="shared" si="6"/>
        <v>91287.269999999946</v>
      </c>
    </row>
    <row r="179" spans="1:8" x14ac:dyDescent="0.3">
      <c r="A179" s="6" t="s">
        <v>348</v>
      </c>
      <c r="B179" s="6" t="s">
        <v>349</v>
      </c>
      <c r="C179" s="7">
        <f>+'OCTUBRE 2023'!C179+'NOVIEMBRE 2023'!C179+'DICIEMBRE 2023'!C179+'Productos Financieros 2023'!C179</f>
        <v>361561.23</v>
      </c>
      <c r="D179" s="7">
        <f>'OCTUBRE 2023'!D179+'NOVIEMBRE 2023'!D179+'DICIEMBRE 2023'!D179</f>
        <v>0</v>
      </c>
      <c r="E179" s="7">
        <f t="shared" si="5"/>
        <v>361561.23</v>
      </c>
      <c r="F179" s="7">
        <f>'OCTUBRE 2023'!F179+'NOVIEMBRE 2023'!F179+'DICIEMBRE 2023'!F179+'Productos Financieros 2023'!F179</f>
        <v>325994</v>
      </c>
      <c r="G179" s="7">
        <f>'OCTUBRE 2023'!G179+'NOVIEMBRE 2023'!G179+'DICIEMBRE 2023'!G179</f>
        <v>0</v>
      </c>
      <c r="H179" s="7">
        <f t="shared" si="6"/>
        <v>325994</v>
      </c>
    </row>
    <row r="180" spans="1:8" x14ac:dyDescent="0.3">
      <c r="A180" s="6" t="s">
        <v>350</v>
      </c>
      <c r="B180" s="6" t="s">
        <v>351</v>
      </c>
      <c r="C180" s="7">
        <f>+'OCTUBRE 2023'!C180+'NOVIEMBRE 2023'!C180+'DICIEMBRE 2023'!C180+'Productos Financieros 2023'!C180</f>
        <v>293806.23</v>
      </c>
      <c r="D180" s="7">
        <f>'OCTUBRE 2023'!D180+'NOVIEMBRE 2023'!D180+'DICIEMBRE 2023'!D180</f>
        <v>0</v>
      </c>
      <c r="E180" s="7">
        <f t="shared" si="5"/>
        <v>293806.23</v>
      </c>
      <c r="F180" s="7">
        <f>'OCTUBRE 2023'!F180+'NOVIEMBRE 2023'!F180+'DICIEMBRE 2023'!F180+'Productos Financieros 2023'!F180</f>
        <v>1021164.4500000001</v>
      </c>
      <c r="G180" s="7">
        <f>'OCTUBRE 2023'!G180+'NOVIEMBRE 2023'!G180+'DICIEMBRE 2023'!G180</f>
        <v>0</v>
      </c>
      <c r="H180" s="7">
        <f t="shared" si="6"/>
        <v>1021164.4500000001</v>
      </c>
    </row>
    <row r="181" spans="1:8" x14ac:dyDescent="0.3">
      <c r="A181" s="6" t="s">
        <v>352</v>
      </c>
      <c r="B181" s="6" t="s">
        <v>353</v>
      </c>
      <c r="C181" s="7">
        <f>+'OCTUBRE 2023'!C181+'NOVIEMBRE 2023'!C181+'DICIEMBRE 2023'!C181+'Productos Financieros 2023'!C181</f>
        <v>443465.6</v>
      </c>
      <c r="D181" s="7">
        <f>'OCTUBRE 2023'!D181+'NOVIEMBRE 2023'!D181+'DICIEMBRE 2023'!D181</f>
        <v>0</v>
      </c>
      <c r="E181" s="7">
        <f t="shared" si="5"/>
        <v>443465.6</v>
      </c>
      <c r="F181" s="7">
        <f>'OCTUBRE 2023'!F181+'NOVIEMBRE 2023'!F181+'DICIEMBRE 2023'!F181+'Productos Financieros 2023'!F181</f>
        <v>318610.50000000017</v>
      </c>
      <c r="G181" s="7">
        <f>'OCTUBRE 2023'!G181+'NOVIEMBRE 2023'!G181+'DICIEMBRE 2023'!G181</f>
        <v>0</v>
      </c>
      <c r="H181" s="7">
        <f t="shared" si="6"/>
        <v>318610.50000000017</v>
      </c>
    </row>
    <row r="182" spans="1:8" x14ac:dyDescent="0.3">
      <c r="A182" s="6" t="s">
        <v>354</v>
      </c>
      <c r="B182" s="6" t="s">
        <v>355</v>
      </c>
      <c r="C182" s="7">
        <f>+'OCTUBRE 2023'!C182+'NOVIEMBRE 2023'!C182+'DICIEMBRE 2023'!C182+'Productos Financieros 2023'!C182</f>
        <v>891401.84</v>
      </c>
      <c r="D182" s="7">
        <f>'OCTUBRE 2023'!D182+'NOVIEMBRE 2023'!D182+'DICIEMBRE 2023'!D182</f>
        <v>0</v>
      </c>
      <c r="E182" s="7">
        <f t="shared" si="5"/>
        <v>891401.84</v>
      </c>
      <c r="F182" s="7">
        <f>'OCTUBRE 2023'!F182+'NOVIEMBRE 2023'!F182+'DICIEMBRE 2023'!F182+'Productos Financieros 2023'!F182</f>
        <v>609700.52</v>
      </c>
      <c r="G182" s="7">
        <f>'OCTUBRE 2023'!G182+'NOVIEMBRE 2023'!G182+'DICIEMBRE 2023'!G182</f>
        <v>0</v>
      </c>
      <c r="H182" s="7">
        <f t="shared" si="6"/>
        <v>609700.52</v>
      </c>
    </row>
    <row r="183" spans="1:8" x14ac:dyDescent="0.3">
      <c r="A183" s="6" t="s">
        <v>356</v>
      </c>
      <c r="B183" s="6" t="s">
        <v>357</v>
      </c>
      <c r="C183" s="7">
        <f>+'OCTUBRE 2023'!C183+'NOVIEMBRE 2023'!C183+'DICIEMBRE 2023'!C183+'Productos Financieros 2023'!C183</f>
        <v>1653737.22</v>
      </c>
      <c r="D183" s="7">
        <f>'OCTUBRE 2023'!D183+'NOVIEMBRE 2023'!D183+'DICIEMBRE 2023'!D183</f>
        <v>0</v>
      </c>
      <c r="E183" s="7">
        <f t="shared" si="5"/>
        <v>1653737.22</v>
      </c>
      <c r="F183" s="7">
        <f>'OCTUBRE 2023'!F183+'NOVIEMBRE 2023'!F183+'DICIEMBRE 2023'!F183+'Productos Financieros 2023'!F183</f>
        <v>2319099.41</v>
      </c>
      <c r="G183" s="7">
        <f>'OCTUBRE 2023'!G183+'NOVIEMBRE 2023'!G183+'DICIEMBRE 2023'!G183</f>
        <v>0</v>
      </c>
      <c r="H183" s="7">
        <f t="shared" si="6"/>
        <v>2319099.41</v>
      </c>
    </row>
    <row r="184" spans="1:8" x14ac:dyDescent="0.3">
      <c r="A184" s="6" t="s">
        <v>358</v>
      </c>
      <c r="B184" s="6" t="s">
        <v>359</v>
      </c>
      <c r="C184" s="7">
        <f>+'OCTUBRE 2023'!C184+'NOVIEMBRE 2023'!C184+'DICIEMBRE 2023'!C184+'Productos Financieros 2023'!C184</f>
        <v>650009.57999999996</v>
      </c>
      <c r="D184" s="7">
        <f>'OCTUBRE 2023'!D184+'NOVIEMBRE 2023'!D184+'DICIEMBRE 2023'!D184</f>
        <v>0</v>
      </c>
      <c r="E184" s="7">
        <f t="shared" si="5"/>
        <v>650009.57999999996</v>
      </c>
      <c r="F184" s="7">
        <f>'OCTUBRE 2023'!F184+'NOVIEMBRE 2023'!F184+'DICIEMBRE 2023'!F184+'Productos Financieros 2023'!F184</f>
        <v>1497290.2300000002</v>
      </c>
      <c r="G184" s="7">
        <f>'OCTUBRE 2023'!G184+'NOVIEMBRE 2023'!G184+'DICIEMBRE 2023'!G184</f>
        <v>0</v>
      </c>
      <c r="H184" s="7">
        <f t="shared" si="6"/>
        <v>1497290.2300000002</v>
      </c>
    </row>
    <row r="185" spans="1:8" x14ac:dyDescent="0.3">
      <c r="A185" s="6" t="s">
        <v>360</v>
      </c>
      <c r="B185" s="6" t="s">
        <v>361</v>
      </c>
      <c r="C185" s="7">
        <f>+'OCTUBRE 2023'!C185+'NOVIEMBRE 2023'!C185+'DICIEMBRE 2023'!C185+'Productos Financieros 2023'!C185</f>
        <v>475863.29000000004</v>
      </c>
      <c r="D185" s="7">
        <f>'OCTUBRE 2023'!D185+'NOVIEMBRE 2023'!D185+'DICIEMBRE 2023'!D185</f>
        <v>0</v>
      </c>
      <c r="E185" s="7">
        <f t="shared" si="5"/>
        <v>475863.29000000004</v>
      </c>
      <c r="F185" s="7">
        <f>'OCTUBRE 2023'!F185+'NOVIEMBRE 2023'!F185+'DICIEMBRE 2023'!F185+'Productos Financieros 2023'!F185</f>
        <v>323756.57</v>
      </c>
      <c r="G185" s="7">
        <f>'OCTUBRE 2023'!G185+'NOVIEMBRE 2023'!G185+'DICIEMBRE 2023'!G185</f>
        <v>0</v>
      </c>
      <c r="H185" s="7">
        <f t="shared" si="6"/>
        <v>323756.57</v>
      </c>
    </row>
    <row r="186" spans="1:8" x14ac:dyDescent="0.3">
      <c r="A186" s="6" t="s">
        <v>362</v>
      </c>
      <c r="B186" s="6" t="s">
        <v>363</v>
      </c>
      <c r="C186" s="7">
        <f>+'OCTUBRE 2023'!C186+'NOVIEMBRE 2023'!C186+'DICIEMBRE 2023'!C186+'Productos Financieros 2023'!C186</f>
        <v>527811.25</v>
      </c>
      <c r="D186" s="7">
        <f>'OCTUBRE 2023'!D186+'NOVIEMBRE 2023'!D186+'DICIEMBRE 2023'!D186</f>
        <v>0</v>
      </c>
      <c r="E186" s="7">
        <f t="shared" si="5"/>
        <v>527811.25</v>
      </c>
      <c r="F186" s="7">
        <f>'OCTUBRE 2023'!F186+'NOVIEMBRE 2023'!F186+'DICIEMBRE 2023'!F186+'Productos Financieros 2023'!F186</f>
        <v>524454.35</v>
      </c>
      <c r="G186" s="7">
        <f>'OCTUBRE 2023'!G186+'NOVIEMBRE 2023'!G186+'DICIEMBRE 2023'!G186</f>
        <v>0</v>
      </c>
      <c r="H186" s="7">
        <f t="shared" si="6"/>
        <v>524454.35</v>
      </c>
    </row>
    <row r="187" spans="1:8" x14ac:dyDescent="0.3">
      <c r="A187" s="6" t="s">
        <v>364</v>
      </c>
      <c r="B187" s="6" t="s">
        <v>365</v>
      </c>
      <c r="C187" s="7">
        <f>+'OCTUBRE 2023'!C187+'NOVIEMBRE 2023'!C187+'DICIEMBRE 2023'!C187+'Productos Financieros 2023'!C187</f>
        <v>242635.30000000002</v>
      </c>
      <c r="D187" s="7">
        <f>'OCTUBRE 2023'!D187+'NOVIEMBRE 2023'!D187+'DICIEMBRE 2023'!D187</f>
        <v>0</v>
      </c>
      <c r="E187" s="7">
        <f t="shared" si="5"/>
        <v>242635.30000000002</v>
      </c>
      <c r="F187" s="7">
        <f>'OCTUBRE 2023'!F187+'NOVIEMBRE 2023'!F187+'DICIEMBRE 2023'!F187+'Productos Financieros 2023'!F187</f>
        <v>101355.75</v>
      </c>
      <c r="G187" s="7">
        <f>'OCTUBRE 2023'!G187+'NOVIEMBRE 2023'!G187+'DICIEMBRE 2023'!G187</f>
        <v>0</v>
      </c>
      <c r="H187" s="7">
        <f t="shared" si="6"/>
        <v>101355.75</v>
      </c>
    </row>
    <row r="188" spans="1:8" x14ac:dyDescent="0.3">
      <c r="A188" s="6" t="s">
        <v>366</v>
      </c>
      <c r="B188" s="6" t="s">
        <v>367</v>
      </c>
      <c r="C188" s="7">
        <f>+'OCTUBRE 2023'!C188+'NOVIEMBRE 2023'!C188+'DICIEMBRE 2023'!C188+'Productos Financieros 2023'!C188</f>
        <v>872519.3</v>
      </c>
      <c r="D188" s="7">
        <f>'OCTUBRE 2023'!D188+'NOVIEMBRE 2023'!D188+'DICIEMBRE 2023'!D188</f>
        <v>0</v>
      </c>
      <c r="E188" s="7">
        <f t="shared" si="5"/>
        <v>872519.3</v>
      </c>
      <c r="F188" s="7">
        <f>'OCTUBRE 2023'!F188+'NOVIEMBRE 2023'!F188+'DICIEMBRE 2023'!F188+'Productos Financieros 2023'!F188</f>
        <v>487984.16000000003</v>
      </c>
      <c r="G188" s="7">
        <f>'OCTUBRE 2023'!G188+'NOVIEMBRE 2023'!G188+'DICIEMBRE 2023'!G188</f>
        <v>0</v>
      </c>
      <c r="H188" s="7">
        <f t="shared" si="6"/>
        <v>487984.16000000003</v>
      </c>
    </row>
    <row r="189" spans="1:8" x14ac:dyDescent="0.3">
      <c r="A189" s="6" t="s">
        <v>368</v>
      </c>
      <c r="B189" s="6" t="s">
        <v>369</v>
      </c>
      <c r="C189" s="7">
        <f>+'OCTUBRE 2023'!C189+'NOVIEMBRE 2023'!C189+'DICIEMBRE 2023'!C189+'Productos Financieros 2023'!C189</f>
        <v>514292.09</v>
      </c>
      <c r="D189" s="7">
        <f>'OCTUBRE 2023'!D189+'NOVIEMBRE 2023'!D189+'DICIEMBRE 2023'!D189</f>
        <v>0</v>
      </c>
      <c r="E189" s="7">
        <f t="shared" si="5"/>
        <v>514292.09</v>
      </c>
      <c r="F189" s="7">
        <f>'OCTUBRE 2023'!F189+'NOVIEMBRE 2023'!F189+'DICIEMBRE 2023'!F189+'Productos Financieros 2023'!F189</f>
        <v>330021.39999999997</v>
      </c>
      <c r="G189" s="7">
        <f>'OCTUBRE 2023'!G189+'NOVIEMBRE 2023'!G189+'DICIEMBRE 2023'!G189</f>
        <v>0</v>
      </c>
      <c r="H189" s="7">
        <f t="shared" si="6"/>
        <v>330021.39999999997</v>
      </c>
    </row>
    <row r="190" spans="1:8" x14ac:dyDescent="0.3">
      <c r="A190" s="6" t="s">
        <v>370</v>
      </c>
      <c r="B190" s="6" t="s">
        <v>371</v>
      </c>
      <c r="C190" s="7">
        <f>+'OCTUBRE 2023'!C190+'NOVIEMBRE 2023'!C190+'DICIEMBRE 2023'!C190+'Productos Financieros 2023'!C190</f>
        <v>21048994.16</v>
      </c>
      <c r="D190" s="7">
        <f>'OCTUBRE 2023'!D190+'NOVIEMBRE 2023'!D190+'DICIEMBRE 2023'!D190</f>
        <v>0</v>
      </c>
      <c r="E190" s="7">
        <f t="shared" si="5"/>
        <v>21048994.16</v>
      </c>
      <c r="F190" s="7">
        <f>'OCTUBRE 2023'!F190+'NOVIEMBRE 2023'!F190+'DICIEMBRE 2023'!F190+'Productos Financieros 2023'!F190</f>
        <v>35676318.360000007</v>
      </c>
      <c r="G190" s="7">
        <f>'OCTUBRE 2023'!G190+'NOVIEMBRE 2023'!G190+'DICIEMBRE 2023'!G190</f>
        <v>0</v>
      </c>
      <c r="H190" s="7">
        <f t="shared" si="6"/>
        <v>35676318.360000007</v>
      </c>
    </row>
    <row r="191" spans="1:8" x14ac:dyDescent="0.3">
      <c r="A191" s="6" t="s">
        <v>372</v>
      </c>
      <c r="B191" s="6" t="s">
        <v>373</v>
      </c>
      <c r="C191" s="7">
        <f>+'OCTUBRE 2023'!C191+'NOVIEMBRE 2023'!C191+'DICIEMBRE 2023'!C191+'Productos Financieros 2023'!C191</f>
        <v>1550553.43</v>
      </c>
      <c r="D191" s="7">
        <f>'OCTUBRE 2023'!D191+'NOVIEMBRE 2023'!D191+'DICIEMBRE 2023'!D191</f>
        <v>0</v>
      </c>
      <c r="E191" s="7">
        <f t="shared" si="5"/>
        <v>1550553.43</v>
      </c>
      <c r="F191" s="7">
        <f>'OCTUBRE 2023'!F191+'NOVIEMBRE 2023'!F191+'DICIEMBRE 2023'!F191+'Productos Financieros 2023'!F191</f>
        <v>2000041.4400000002</v>
      </c>
      <c r="G191" s="7">
        <f>'OCTUBRE 2023'!G191+'NOVIEMBRE 2023'!G191+'DICIEMBRE 2023'!G191</f>
        <v>0</v>
      </c>
      <c r="H191" s="7">
        <f t="shared" si="6"/>
        <v>2000041.4400000002</v>
      </c>
    </row>
    <row r="192" spans="1:8" x14ac:dyDescent="0.3">
      <c r="A192" s="6" t="s">
        <v>374</v>
      </c>
      <c r="B192" s="6" t="s">
        <v>375</v>
      </c>
      <c r="C192" s="7">
        <f>+'OCTUBRE 2023'!C192+'NOVIEMBRE 2023'!C192+'DICIEMBRE 2023'!C192+'Productos Financieros 2023'!C192</f>
        <v>274618.49</v>
      </c>
      <c r="D192" s="7">
        <f>'OCTUBRE 2023'!D192+'NOVIEMBRE 2023'!D192+'DICIEMBRE 2023'!D192</f>
        <v>0</v>
      </c>
      <c r="E192" s="7">
        <f t="shared" si="5"/>
        <v>274618.49</v>
      </c>
      <c r="F192" s="7">
        <f>'OCTUBRE 2023'!F192+'NOVIEMBRE 2023'!F192+'DICIEMBRE 2023'!F192+'Productos Financieros 2023'!F192</f>
        <v>117241.48999999999</v>
      </c>
      <c r="G192" s="7">
        <f>'OCTUBRE 2023'!G192+'NOVIEMBRE 2023'!G192+'DICIEMBRE 2023'!G192</f>
        <v>0</v>
      </c>
      <c r="H192" s="7">
        <f t="shared" si="6"/>
        <v>117241.48999999999</v>
      </c>
    </row>
    <row r="193" spans="1:8" x14ac:dyDescent="0.3">
      <c r="A193" s="6" t="s">
        <v>376</v>
      </c>
      <c r="B193" s="6" t="s">
        <v>377</v>
      </c>
      <c r="C193" s="7">
        <f>+'OCTUBRE 2023'!C193+'NOVIEMBRE 2023'!C193+'DICIEMBRE 2023'!C193+'Productos Financieros 2023'!C193</f>
        <v>1083684.94</v>
      </c>
      <c r="D193" s="7">
        <f>'OCTUBRE 2023'!D193+'NOVIEMBRE 2023'!D193+'DICIEMBRE 2023'!D193</f>
        <v>0</v>
      </c>
      <c r="E193" s="7">
        <f t="shared" si="5"/>
        <v>1083684.94</v>
      </c>
      <c r="F193" s="7">
        <f>'OCTUBRE 2023'!F193+'NOVIEMBRE 2023'!F193+'DICIEMBRE 2023'!F193+'Productos Financieros 2023'!F193</f>
        <v>404527.90999999992</v>
      </c>
      <c r="G193" s="7">
        <f>'OCTUBRE 2023'!G193+'NOVIEMBRE 2023'!G193+'DICIEMBRE 2023'!G193</f>
        <v>0</v>
      </c>
      <c r="H193" s="7">
        <f t="shared" si="6"/>
        <v>404527.90999999992</v>
      </c>
    </row>
    <row r="194" spans="1:8" x14ac:dyDescent="0.3">
      <c r="A194" s="6" t="s">
        <v>378</v>
      </c>
      <c r="B194" s="6" t="s">
        <v>379</v>
      </c>
      <c r="C194" s="7">
        <f>+'OCTUBRE 2023'!C194+'NOVIEMBRE 2023'!C194+'DICIEMBRE 2023'!C194+'Productos Financieros 2023'!C194</f>
        <v>2954718.41</v>
      </c>
      <c r="D194" s="7">
        <f>'OCTUBRE 2023'!D194+'NOVIEMBRE 2023'!D194+'DICIEMBRE 2023'!D194</f>
        <v>0</v>
      </c>
      <c r="E194" s="7">
        <f t="shared" si="5"/>
        <v>2954718.41</v>
      </c>
      <c r="F194" s="7">
        <f>'OCTUBRE 2023'!F194+'NOVIEMBRE 2023'!F194+'DICIEMBRE 2023'!F194+'Productos Financieros 2023'!F194</f>
        <v>2149949.4600000014</v>
      </c>
      <c r="G194" s="7">
        <f>'OCTUBRE 2023'!G194+'NOVIEMBRE 2023'!G194+'DICIEMBRE 2023'!G194</f>
        <v>11964</v>
      </c>
      <c r="H194" s="7">
        <f t="shared" si="6"/>
        <v>2137985.4600000014</v>
      </c>
    </row>
    <row r="195" spans="1:8" x14ac:dyDescent="0.3">
      <c r="A195" s="6" t="s">
        <v>380</v>
      </c>
      <c r="B195" s="6" t="s">
        <v>381</v>
      </c>
      <c r="C195" s="7">
        <f>+'OCTUBRE 2023'!C195+'NOVIEMBRE 2023'!C195+'DICIEMBRE 2023'!C195+'Productos Financieros 2023'!C195</f>
        <v>1700069.19</v>
      </c>
      <c r="D195" s="7">
        <f>'OCTUBRE 2023'!D195+'NOVIEMBRE 2023'!D195+'DICIEMBRE 2023'!D195</f>
        <v>0</v>
      </c>
      <c r="E195" s="7">
        <f t="shared" si="5"/>
        <v>1700069.19</v>
      </c>
      <c r="F195" s="7">
        <f>'OCTUBRE 2023'!F195+'NOVIEMBRE 2023'!F195+'DICIEMBRE 2023'!F195+'Productos Financieros 2023'!F195</f>
        <v>697184.15</v>
      </c>
      <c r="G195" s="7">
        <f>'OCTUBRE 2023'!G195+'NOVIEMBRE 2023'!G195+'DICIEMBRE 2023'!G195</f>
        <v>0</v>
      </c>
      <c r="H195" s="7">
        <f t="shared" si="6"/>
        <v>697184.15</v>
      </c>
    </row>
    <row r="196" spans="1:8" x14ac:dyDescent="0.3">
      <c r="A196" s="6" t="s">
        <v>382</v>
      </c>
      <c r="B196" s="6" t="s">
        <v>383</v>
      </c>
      <c r="C196" s="7">
        <f>+'OCTUBRE 2023'!C196+'NOVIEMBRE 2023'!C196+'DICIEMBRE 2023'!C196+'Productos Financieros 2023'!C196</f>
        <v>5302611.6099999994</v>
      </c>
      <c r="D196" s="7">
        <f>'OCTUBRE 2023'!D196+'NOVIEMBRE 2023'!D196+'DICIEMBRE 2023'!D196</f>
        <v>0</v>
      </c>
      <c r="E196" s="7">
        <f t="shared" si="5"/>
        <v>5302611.6099999994</v>
      </c>
      <c r="F196" s="7">
        <f>'OCTUBRE 2023'!F196+'NOVIEMBRE 2023'!F196+'DICIEMBRE 2023'!F196+'Productos Financieros 2023'!F196</f>
        <v>5021694.8599999994</v>
      </c>
      <c r="G196" s="7">
        <f>'OCTUBRE 2023'!G196+'NOVIEMBRE 2023'!G196+'DICIEMBRE 2023'!G196</f>
        <v>32542</v>
      </c>
      <c r="H196" s="7">
        <f t="shared" si="6"/>
        <v>4989152.8599999994</v>
      </c>
    </row>
    <row r="197" spans="1:8" x14ac:dyDescent="0.3">
      <c r="A197" s="6" t="s">
        <v>384</v>
      </c>
      <c r="B197" s="6" t="s">
        <v>385</v>
      </c>
      <c r="C197" s="7">
        <f>+'OCTUBRE 2023'!C197+'NOVIEMBRE 2023'!C197+'DICIEMBRE 2023'!C197+'Productos Financieros 2023'!C197</f>
        <v>139162.91</v>
      </c>
      <c r="D197" s="7">
        <f>'OCTUBRE 2023'!D197+'NOVIEMBRE 2023'!D197+'DICIEMBRE 2023'!D197</f>
        <v>0</v>
      </c>
      <c r="E197" s="7">
        <f t="shared" si="5"/>
        <v>139162.91</v>
      </c>
      <c r="F197" s="7">
        <f>'OCTUBRE 2023'!F197+'NOVIEMBRE 2023'!F197+'DICIEMBRE 2023'!F197+'Productos Financieros 2023'!F197</f>
        <v>66227.999999999985</v>
      </c>
      <c r="G197" s="7">
        <f>'OCTUBRE 2023'!G197+'NOVIEMBRE 2023'!G197+'DICIEMBRE 2023'!G197</f>
        <v>0</v>
      </c>
      <c r="H197" s="7">
        <f t="shared" si="6"/>
        <v>66227.999999999985</v>
      </c>
    </row>
    <row r="198" spans="1:8" x14ac:dyDescent="0.3">
      <c r="A198" s="6" t="s">
        <v>386</v>
      </c>
      <c r="B198" s="6" t="s">
        <v>387</v>
      </c>
      <c r="C198" s="7">
        <f>+'OCTUBRE 2023'!C198+'NOVIEMBRE 2023'!C198+'DICIEMBRE 2023'!C198+'Productos Financieros 2023'!C198</f>
        <v>277390.58</v>
      </c>
      <c r="D198" s="7">
        <f>'OCTUBRE 2023'!D198+'NOVIEMBRE 2023'!D198+'DICIEMBRE 2023'!D198</f>
        <v>0</v>
      </c>
      <c r="E198" s="7">
        <f t="shared" si="5"/>
        <v>277390.58</v>
      </c>
      <c r="F198" s="7">
        <f>'OCTUBRE 2023'!F198+'NOVIEMBRE 2023'!F198+'DICIEMBRE 2023'!F198+'Productos Financieros 2023'!F198</f>
        <v>340537.32</v>
      </c>
      <c r="G198" s="7">
        <f>'OCTUBRE 2023'!G198+'NOVIEMBRE 2023'!G198+'DICIEMBRE 2023'!G198</f>
        <v>0</v>
      </c>
      <c r="H198" s="7">
        <f t="shared" si="6"/>
        <v>340537.32</v>
      </c>
    </row>
    <row r="199" spans="1:8" x14ac:dyDescent="0.3">
      <c r="A199" s="6" t="s">
        <v>388</v>
      </c>
      <c r="B199" s="6" t="s">
        <v>389</v>
      </c>
      <c r="C199" s="7">
        <f>+'OCTUBRE 2023'!C199+'NOVIEMBRE 2023'!C199+'DICIEMBRE 2023'!C199+'Productos Financieros 2023'!C199</f>
        <v>489360.25</v>
      </c>
      <c r="D199" s="7">
        <f>'OCTUBRE 2023'!D199+'NOVIEMBRE 2023'!D199+'DICIEMBRE 2023'!D199</f>
        <v>0</v>
      </c>
      <c r="E199" s="7">
        <f t="shared" si="5"/>
        <v>489360.25</v>
      </c>
      <c r="F199" s="7">
        <f>'OCTUBRE 2023'!F199+'NOVIEMBRE 2023'!F199+'DICIEMBRE 2023'!F199+'Productos Financieros 2023'!F199</f>
        <v>628047.47000000009</v>
      </c>
      <c r="G199" s="7">
        <f>'OCTUBRE 2023'!G199+'NOVIEMBRE 2023'!G199+'DICIEMBRE 2023'!G199</f>
        <v>0</v>
      </c>
      <c r="H199" s="7">
        <f t="shared" si="6"/>
        <v>628047.47000000009</v>
      </c>
    </row>
    <row r="200" spans="1:8" x14ac:dyDescent="0.3">
      <c r="A200" s="6" t="s">
        <v>390</v>
      </c>
      <c r="B200" s="6" t="s">
        <v>391</v>
      </c>
      <c r="C200" s="7">
        <f>+'OCTUBRE 2023'!C200+'NOVIEMBRE 2023'!C200+'DICIEMBRE 2023'!C200+'Productos Financieros 2023'!C200</f>
        <v>295966.61</v>
      </c>
      <c r="D200" s="7">
        <f>'OCTUBRE 2023'!D200+'NOVIEMBRE 2023'!D200+'DICIEMBRE 2023'!D200</f>
        <v>0</v>
      </c>
      <c r="E200" s="7">
        <f t="shared" ref="E200:E263" si="7">C200-D200</f>
        <v>295966.61</v>
      </c>
      <c r="F200" s="7">
        <f>'OCTUBRE 2023'!F200+'NOVIEMBRE 2023'!F200+'DICIEMBRE 2023'!F200+'Productos Financieros 2023'!F200</f>
        <v>306975.80999999994</v>
      </c>
      <c r="G200" s="7">
        <f>'OCTUBRE 2023'!G200+'NOVIEMBRE 2023'!G200+'DICIEMBRE 2023'!G200</f>
        <v>0</v>
      </c>
      <c r="H200" s="7">
        <f t="shared" ref="H200:H263" si="8">F200-G200</f>
        <v>306975.80999999994</v>
      </c>
    </row>
    <row r="201" spans="1:8" x14ac:dyDescent="0.3">
      <c r="A201" s="6" t="s">
        <v>392</v>
      </c>
      <c r="B201" s="6" t="s">
        <v>393</v>
      </c>
      <c r="C201" s="7">
        <f>+'OCTUBRE 2023'!C201+'NOVIEMBRE 2023'!C201+'DICIEMBRE 2023'!C201+'Productos Financieros 2023'!C201</f>
        <v>483495.55</v>
      </c>
      <c r="D201" s="7">
        <f>'OCTUBRE 2023'!D201+'NOVIEMBRE 2023'!D201+'DICIEMBRE 2023'!D201</f>
        <v>0</v>
      </c>
      <c r="E201" s="7">
        <f t="shared" si="7"/>
        <v>483495.55</v>
      </c>
      <c r="F201" s="7">
        <f>'OCTUBRE 2023'!F201+'NOVIEMBRE 2023'!F201+'DICIEMBRE 2023'!F201+'Productos Financieros 2023'!F201</f>
        <v>236272.96999999994</v>
      </c>
      <c r="G201" s="7">
        <f>'OCTUBRE 2023'!G201+'NOVIEMBRE 2023'!G201+'DICIEMBRE 2023'!G201</f>
        <v>0</v>
      </c>
      <c r="H201" s="7">
        <f t="shared" si="8"/>
        <v>236272.96999999994</v>
      </c>
    </row>
    <row r="202" spans="1:8" x14ac:dyDescent="0.3">
      <c r="A202" s="6" t="s">
        <v>394</v>
      </c>
      <c r="B202" s="6" t="s">
        <v>395</v>
      </c>
      <c r="C202" s="7">
        <f>+'OCTUBRE 2023'!C202+'NOVIEMBRE 2023'!C202+'DICIEMBRE 2023'!C202+'Productos Financieros 2023'!C202</f>
        <v>240267.72</v>
      </c>
      <c r="D202" s="7">
        <f>'OCTUBRE 2023'!D202+'NOVIEMBRE 2023'!D202+'DICIEMBRE 2023'!D202</f>
        <v>0</v>
      </c>
      <c r="E202" s="7">
        <f t="shared" si="7"/>
        <v>240267.72</v>
      </c>
      <c r="F202" s="7">
        <f>'OCTUBRE 2023'!F202+'NOVIEMBRE 2023'!F202+'DICIEMBRE 2023'!F202+'Productos Financieros 2023'!F202</f>
        <v>91063.53</v>
      </c>
      <c r="G202" s="7">
        <f>'OCTUBRE 2023'!G202+'NOVIEMBRE 2023'!G202+'DICIEMBRE 2023'!G202</f>
        <v>0</v>
      </c>
      <c r="H202" s="7">
        <f t="shared" si="8"/>
        <v>91063.53</v>
      </c>
    </row>
    <row r="203" spans="1:8" x14ac:dyDescent="0.3">
      <c r="A203" s="6" t="s">
        <v>396</v>
      </c>
      <c r="B203" s="6" t="s">
        <v>397</v>
      </c>
      <c r="C203" s="7">
        <f>+'OCTUBRE 2023'!C203+'NOVIEMBRE 2023'!C203+'DICIEMBRE 2023'!C203+'Productos Financieros 2023'!C203</f>
        <v>756009.46000000008</v>
      </c>
      <c r="D203" s="7">
        <f>'OCTUBRE 2023'!D203+'NOVIEMBRE 2023'!D203+'DICIEMBRE 2023'!D203</f>
        <v>0</v>
      </c>
      <c r="E203" s="7">
        <f t="shared" si="7"/>
        <v>756009.46000000008</v>
      </c>
      <c r="F203" s="7">
        <f>'OCTUBRE 2023'!F203+'NOVIEMBRE 2023'!F203+'DICIEMBRE 2023'!F203+'Productos Financieros 2023'!F203</f>
        <v>735668.00000000023</v>
      </c>
      <c r="G203" s="7">
        <f>'OCTUBRE 2023'!G203+'NOVIEMBRE 2023'!G203+'DICIEMBRE 2023'!G203</f>
        <v>0</v>
      </c>
      <c r="H203" s="7">
        <f t="shared" si="8"/>
        <v>735668.00000000023</v>
      </c>
    </row>
    <row r="204" spans="1:8" x14ac:dyDescent="0.3">
      <c r="A204" s="6" t="s">
        <v>398</v>
      </c>
      <c r="B204" s="6" t="s">
        <v>399</v>
      </c>
      <c r="C204" s="7">
        <f>+'OCTUBRE 2023'!C204+'NOVIEMBRE 2023'!C204+'DICIEMBRE 2023'!C204+'Productos Financieros 2023'!C204</f>
        <v>6635260.8700000001</v>
      </c>
      <c r="D204" s="7">
        <f>'OCTUBRE 2023'!D204+'NOVIEMBRE 2023'!D204+'DICIEMBRE 2023'!D204</f>
        <v>0</v>
      </c>
      <c r="E204" s="7">
        <f t="shared" si="7"/>
        <v>6635260.8700000001</v>
      </c>
      <c r="F204" s="7">
        <f>'OCTUBRE 2023'!F204+'NOVIEMBRE 2023'!F204+'DICIEMBRE 2023'!F204+'Productos Financieros 2023'!F204</f>
        <v>6667998.1199999973</v>
      </c>
      <c r="G204" s="7">
        <f>'OCTUBRE 2023'!G204+'NOVIEMBRE 2023'!G204+'DICIEMBRE 2023'!G204</f>
        <v>0</v>
      </c>
      <c r="H204" s="7">
        <f t="shared" si="8"/>
        <v>6667998.1199999973</v>
      </c>
    </row>
    <row r="205" spans="1:8" x14ac:dyDescent="0.3">
      <c r="A205" s="6" t="s">
        <v>400</v>
      </c>
      <c r="B205" s="6" t="s">
        <v>401</v>
      </c>
      <c r="C205" s="7">
        <f>+'OCTUBRE 2023'!C205+'NOVIEMBRE 2023'!C205+'DICIEMBRE 2023'!C205+'Productos Financieros 2023'!C205</f>
        <v>369016.68</v>
      </c>
      <c r="D205" s="7">
        <f>'OCTUBRE 2023'!D205+'NOVIEMBRE 2023'!D205+'DICIEMBRE 2023'!D205</f>
        <v>0</v>
      </c>
      <c r="E205" s="7">
        <f t="shared" si="7"/>
        <v>369016.68</v>
      </c>
      <c r="F205" s="7">
        <f>'OCTUBRE 2023'!F205+'NOVIEMBRE 2023'!F205+'DICIEMBRE 2023'!F205+'Productos Financieros 2023'!F205</f>
        <v>110529.18999999999</v>
      </c>
      <c r="G205" s="7">
        <f>'OCTUBRE 2023'!G205+'NOVIEMBRE 2023'!G205+'DICIEMBRE 2023'!G205</f>
        <v>0</v>
      </c>
      <c r="H205" s="7">
        <f t="shared" si="8"/>
        <v>110529.18999999999</v>
      </c>
    </row>
    <row r="206" spans="1:8" x14ac:dyDescent="0.3">
      <c r="A206" s="6" t="s">
        <v>402</v>
      </c>
      <c r="B206" s="6" t="s">
        <v>403</v>
      </c>
      <c r="C206" s="7">
        <f>+'OCTUBRE 2023'!C206+'NOVIEMBRE 2023'!C206+'DICIEMBRE 2023'!C206+'Productos Financieros 2023'!C206</f>
        <v>1269430.73</v>
      </c>
      <c r="D206" s="7">
        <f>'OCTUBRE 2023'!D206+'NOVIEMBRE 2023'!D206+'DICIEMBRE 2023'!D206</f>
        <v>0</v>
      </c>
      <c r="E206" s="7">
        <f t="shared" si="7"/>
        <v>1269430.73</v>
      </c>
      <c r="F206" s="7">
        <f>'OCTUBRE 2023'!F206+'NOVIEMBRE 2023'!F206+'DICIEMBRE 2023'!F206+'Productos Financieros 2023'!F206</f>
        <v>828521.48</v>
      </c>
      <c r="G206" s="7">
        <f>'OCTUBRE 2023'!G206+'NOVIEMBRE 2023'!G206+'DICIEMBRE 2023'!G206</f>
        <v>0</v>
      </c>
      <c r="H206" s="7">
        <f t="shared" si="8"/>
        <v>828521.48</v>
      </c>
    </row>
    <row r="207" spans="1:8" x14ac:dyDescent="0.3">
      <c r="A207" s="6" t="s">
        <v>404</v>
      </c>
      <c r="B207" s="6" t="s">
        <v>405</v>
      </c>
      <c r="C207" s="7">
        <f>+'OCTUBRE 2023'!C207+'NOVIEMBRE 2023'!C207+'DICIEMBRE 2023'!C207+'Productos Financieros 2023'!C207</f>
        <v>531393.87</v>
      </c>
      <c r="D207" s="7">
        <f>'OCTUBRE 2023'!D207+'NOVIEMBRE 2023'!D207+'DICIEMBRE 2023'!D207</f>
        <v>0</v>
      </c>
      <c r="E207" s="7">
        <f t="shared" si="7"/>
        <v>531393.87</v>
      </c>
      <c r="F207" s="7">
        <f>'OCTUBRE 2023'!F207+'NOVIEMBRE 2023'!F207+'DICIEMBRE 2023'!F207+'Productos Financieros 2023'!F207</f>
        <v>420637.40999999992</v>
      </c>
      <c r="G207" s="7">
        <f>'OCTUBRE 2023'!G207+'NOVIEMBRE 2023'!G207+'DICIEMBRE 2023'!G207</f>
        <v>0</v>
      </c>
      <c r="H207" s="7">
        <f t="shared" si="8"/>
        <v>420637.40999999992</v>
      </c>
    </row>
    <row r="208" spans="1:8" x14ac:dyDescent="0.3">
      <c r="A208" s="6" t="s">
        <v>406</v>
      </c>
      <c r="B208" s="6" t="s">
        <v>407</v>
      </c>
      <c r="C208" s="7">
        <f>+'OCTUBRE 2023'!C208+'NOVIEMBRE 2023'!C208+'DICIEMBRE 2023'!C208+'Productos Financieros 2023'!C208</f>
        <v>1160477.04</v>
      </c>
      <c r="D208" s="7">
        <f>'OCTUBRE 2023'!D208+'NOVIEMBRE 2023'!D208+'DICIEMBRE 2023'!D208</f>
        <v>0</v>
      </c>
      <c r="E208" s="7">
        <f t="shared" si="7"/>
        <v>1160477.04</v>
      </c>
      <c r="F208" s="7">
        <f>'OCTUBRE 2023'!F208+'NOVIEMBRE 2023'!F208+'DICIEMBRE 2023'!F208+'Productos Financieros 2023'!F208</f>
        <v>1024073.13</v>
      </c>
      <c r="G208" s="7">
        <f>'OCTUBRE 2023'!G208+'NOVIEMBRE 2023'!G208+'DICIEMBRE 2023'!G208</f>
        <v>0</v>
      </c>
      <c r="H208" s="7">
        <f t="shared" si="8"/>
        <v>1024073.13</v>
      </c>
    </row>
    <row r="209" spans="1:8" x14ac:dyDescent="0.3">
      <c r="A209" s="6" t="s">
        <v>408</v>
      </c>
      <c r="B209" s="6" t="s">
        <v>409</v>
      </c>
      <c r="C209" s="7">
        <f>+'OCTUBRE 2023'!C209+'NOVIEMBRE 2023'!C209+'DICIEMBRE 2023'!C209+'Productos Financieros 2023'!C209</f>
        <v>1177492.4200000002</v>
      </c>
      <c r="D209" s="7">
        <f>'OCTUBRE 2023'!D209+'NOVIEMBRE 2023'!D209+'DICIEMBRE 2023'!D209</f>
        <v>0</v>
      </c>
      <c r="E209" s="7">
        <f t="shared" si="7"/>
        <v>1177492.4200000002</v>
      </c>
      <c r="F209" s="7">
        <f>'OCTUBRE 2023'!F209+'NOVIEMBRE 2023'!F209+'DICIEMBRE 2023'!F209+'Productos Financieros 2023'!F209</f>
        <v>791603.83000000007</v>
      </c>
      <c r="G209" s="7">
        <f>'OCTUBRE 2023'!G209+'NOVIEMBRE 2023'!G209+'DICIEMBRE 2023'!G209</f>
        <v>0</v>
      </c>
      <c r="H209" s="7">
        <f t="shared" si="8"/>
        <v>791603.83000000007</v>
      </c>
    </row>
    <row r="210" spans="1:8" x14ac:dyDescent="0.3">
      <c r="A210" s="6" t="s">
        <v>410</v>
      </c>
      <c r="B210" s="6" t="s">
        <v>411</v>
      </c>
      <c r="C210" s="7">
        <f>+'OCTUBRE 2023'!C210+'NOVIEMBRE 2023'!C210+'DICIEMBRE 2023'!C210+'Productos Financieros 2023'!C210</f>
        <v>314058.32</v>
      </c>
      <c r="D210" s="7">
        <f>'OCTUBRE 2023'!D210+'NOVIEMBRE 2023'!D210+'DICIEMBRE 2023'!D210</f>
        <v>0</v>
      </c>
      <c r="E210" s="7">
        <f t="shared" si="7"/>
        <v>314058.32</v>
      </c>
      <c r="F210" s="7">
        <f>'OCTUBRE 2023'!F210+'NOVIEMBRE 2023'!F210+'DICIEMBRE 2023'!F210+'Productos Financieros 2023'!F210</f>
        <v>141853.29</v>
      </c>
      <c r="G210" s="7">
        <f>'OCTUBRE 2023'!G210+'NOVIEMBRE 2023'!G210+'DICIEMBRE 2023'!G210</f>
        <v>0</v>
      </c>
      <c r="H210" s="7">
        <f t="shared" si="8"/>
        <v>141853.29</v>
      </c>
    </row>
    <row r="211" spans="1:8" x14ac:dyDescent="0.3">
      <c r="A211" s="6" t="s">
        <v>412</v>
      </c>
      <c r="B211" s="6" t="s">
        <v>413</v>
      </c>
      <c r="C211" s="7">
        <f>+'OCTUBRE 2023'!C211+'NOVIEMBRE 2023'!C211+'DICIEMBRE 2023'!C211+'Productos Financieros 2023'!C211</f>
        <v>8057343.3500000006</v>
      </c>
      <c r="D211" s="7">
        <f>'OCTUBRE 2023'!D211+'NOVIEMBRE 2023'!D211+'DICIEMBRE 2023'!D211</f>
        <v>0</v>
      </c>
      <c r="E211" s="7">
        <f t="shared" si="7"/>
        <v>8057343.3500000006</v>
      </c>
      <c r="F211" s="7">
        <f>'OCTUBRE 2023'!F211+'NOVIEMBRE 2023'!F211+'DICIEMBRE 2023'!F211+'Productos Financieros 2023'!F211</f>
        <v>3801175.1</v>
      </c>
      <c r="G211" s="7">
        <f>'OCTUBRE 2023'!G211+'NOVIEMBRE 2023'!G211+'DICIEMBRE 2023'!G211</f>
        <v>0</v>
      </c>
      <c r="H211" s="7">
        <f t="shared" si="8"/>
        <v>3801175.1</v>
      </c>
    </row>
    <row r="212" spans="1:8" x14ac:dyDescent="0.3">
      <c r="A212" s="6" t="s">
        <v>414</v>
      </c>
      <c r="B212" s="6" t="s">
        <v>415</v>
      </c>
      <c r="C212" s="7">
        <f>+'OCTUBRE 2023'!C212+'NOVIEMBRE 2023'!C212+'DICIEMBRE 2023'!C212+'Productos Financieros 2023'!C212</f>
        <v>562873.03</v>
      </c>
      <c r="D212" s="7">
        <f>'OCTUBRE 2023'!D212+'NOVIEMBRE 2023'!D212+'DICIEMBRE 2023'!D212</f>
        <v>0</v>
      </c>
      <c r="E212" s="7">
        <f t="shared" si="7"/>
        <v>562873.03</v>
      </c>
      <c r="F212" s="7">
        <f>'OCTUBRE 2023'!F212+'NOVIEMBRE 2023'!F212+'DICIEMBRE 2023'!F212+'Productos Financieros 2023'!F212</f>
        <v>541682.54999999993</v>
      </c>
      <c r="G212" s="7">
        <f>'OCTUBRE 2023'!G212+'NOVIEMBRE 2023'!G212+'DICIEMBRE 2023'!G212</f>
        <v>0</v>
      </c>
      <c r="H212" s="7">
        <f t="shared" si="8"/>
        <v>541682.54999999993</v>
      </c>
    </row>
    <row r="213" spans="1:8" x14ac:dyDescent="0.3">
      <c r="A213" s="6" t="s">
        <v>416</v>
      </c>
      <c r="B213" s="6" t="s">
        <v>417</v>
      </c>
      <c r="C213" s="7">
        <f>+'OCTUBRE 2023'!C213+'NOVIEMBRE 2023'!C213+'DICIEMBRE 2023'!C213+'Productos Financieros 2023'!C213</f>
        <v>6936989.9700000007</v>
      </c>
      <c r="D213" s="7">
        <f>'OCTUBRE 2023'!D213+'NOVIEMBRE 2023'!D213+'DICIEMBRE 2023'!D213</f>
        <v>0</v>
      </c>
      <c r="E213" s="7">
        <f t="shared" si="7"/>
        <v>6936989.9700000007</v>
      </c>
      <c r="F213" s="7">
        <f>'OCTUBRE 2023'!F213+'NOVIEMBRE 2023'!F213+'DICIEMBRE 2023'!F213+'Productos Financieros 2023'!F213</f>
        <v>4258282.6999999983</v>
      </c>
      <c r="G213" s="7">
        <f>'OCTUBRE 2023'!G213+'NOVIEMBRE 2023'!G213+'DICIEMBRE 2023'!G213</f>
        <v>0</v>
      </c>
      <c r="H213" s="7">
        <f t="shared" si="8"/>
        <v>4258282.6999999983</v>
      </c>
    </row>
    <row r="214" spans="1:8" x14ac:dyDescent="0.3">
      <c r="A214" s="6" t="s">
        <v>418</v>
      </c>
      <c r="B214" s="6" t="s">
        <v>419</v>
      </c>
      <c r="C214" s="7">
        <f>+'OCTUBRE 2023'!C214+'NOVIEMBRE 2023'!C214+'DICIEMBRE 2023'!C214+'Productos Financieros 2023'!C214</f>
        <v>2714049.07</v>
      </c>
      <c r="D214" s="7">
        <f>'OCTUBRE 2023'!D214+'NOVIEMBRE 2023'!D214+'DICIEMBRE 2023'!D214</f>
        <v>0</v>
      </c>
      <c r="E214" s="7">
        <f t="shared" si="7"/>
        <v>2714049.07</v>
      </c>
      <c r="F214" s="7">
        <f>'OCTUBRE 2023'!F214+'NOVIEMBRE 2023'!F214+'DICIEMBRE 2023'!F214+'Productos Financieros 2023'!F214</f>
        <v>1553002.2999999993</v>
      </c>
      <c r="G214" s="7">
        <f>'OCTUBRE 2023'!G214+'NOVIEMBRE 2023'!G214+'DICIEMBRE 2023'!G214</f>
        <v>0</v>
      </c>
      <c r="H214" s="7">
        <f t="shared" si="8"/>
        <v>1553002.2999999993</v>
      </c>
    </row>
    <row r="215" spans="1:8" x14ac:dyDescent="0.3">
      <c r="A215" s="6" t="s">
        <v>420</v>
      </c>
      <c r="B215" s="6" t="s">
        <v>421</v>
      </c>
      <c r="C215" s="7">
        <f>+'OCTUBRE 2023'!C215+'NOVIEMBRE 2023'!C215+'DICIEMBRE 2023'!C215+'Productos Financieros 2023'!C215</f>
        <v>431454.29000000004</v>
      </c>
      <c r="D215" s="7">
        <f>'OCTUBRE 2023'!D215+'NOVIEMBRE 2023'!D215+'DICIEMBRE 2023'!D215</f>
        <v>0</v>
      </c>
      <c r="E215" s="7">
        <f t="shared" si="7"/>
        <v>431454.29000000004</v>
      </c>
      <c r="F215" s="7">
        <f>'OCTUBRE 2023'!F215+'NOVIEMBRE 2023'!F215+'DICIEMBRE 2023'!F215+'Productos Financieros 2023'!F215</f>
        <v>135812.18000000002</v>
      </c>
      <c r="G215" s="7">
        <f>'OCTUBRE 2023'!G215+'NOVIEMBRE 2023'!G215+'DICIEMBRE 2023'!G215</f>
        <v>0</v>
      </c>
      <c r="H215" s="7">
        <f t="shared" si="8"/>
        <v>135812.18000000002</v>
      </c>
    </row>
    <row r="216" spans="1:8" x14ac:dyDescent="0.3">
      <c r="A216" s="6" t="s">
        <v>422</v>
      </c>
      <c r="B216" s="6" t="s">
        <v>423</v>
      </c>
      <c r="C216" s="7">
        <f>+'OCTUBRE 2023'!C216+'NOVIEMBRE 2023'!C216+'DICIEMBRE 2023'!C216+'Productos Financieros 2023'!C216</f>
        <v>2280885.4299999997</v>
      </c>
      <c r="D216" s="7">
        <f>'OCTUBRE 2023'!D216+'NOVIEMBRE 2023'!D216+'DICIEMBRE 2023'!D216</f>
        <v>0</v>
      </c>
      <c r="E216" s="7">
        <f t="shared" si="7"/>
        <v>2280885.4299999997</v>
      </c>
      <c r="F216" s="7">
        <f>'OCTUBRE 2023'!F216+'NOVIEMBRE 2023'!F216+'DICIEMBRE 2023'!F216+'Productos Financieros 2023'!F216</f>
        <v>1291670.1300000004</v>
      </c>
      <c r="G216" s="7">
        <f>'OCTUBRE 2023'!G216+'NOVIEMBRE 2023'!G216+'DICIEMBRE 2023'!G216</f>
        <v>0</v>
      </c>
      <c r="H216" s="7">
        <f t="shared" si="8"/>
        <v>1291670.1300000004</v>
      </c>
    </row>
    <row r="217" spans="1:8" x14ac:dyDescent="0.3">
      <c r="A217" s="6" t="s">
        <v>424</v>
      </c>
      <c r="B217" s="6" t="s">
        <v>425</v>
      </c>
      <c r="C217" s="7">
        <f>+'OCTUBRE 2023'!C217+'NOVIEMBRE 2023'!C217+'DICIEMBRE 2023'!C217+'Productos Financieros 2023'!C217</f>
        <v>1227019.49</v>
      </c>
      <c r="D217" s="7">
        <f>'OCTUBRE 2023'!D217+'NOVIEMBRE 2023'!D217+'DICIEMBRE 2023'!D217</f>
        <v>0</v>
      </c>
      <c r="E217" s="7">
        <f t="shared" si="7"/>
        <v>1227019.49</v>
      </c>
      <c r="F217" s="7">
        <f>'OCTUBRE 2023'!F217+'NOVIEMBRE 2023'!F217+'DICIEMBRE 2023'!F217+'Productos Financieros 2023'!F217</f>
        <v>763188.42000000016</v>
      </c>
      <c r="G217" s="7">
        <f>'OCTUBRE 2023'!G217+'NOVIEMBRE 2023'!G217+'DICIEMBRE 2023'!G217</f>
        <v>0</v>
      </c>
      <c r="H217" s="7">
        <f t="shared" si="8"/>
        <v>763188.42000000016</v>
      </c>
    </row>
    <row r="218" spans="1:8" x14ac:dyDescent="0.3">
      <c r="A218" s="6" t="s">
        <v>426</v>
      </c>
      <c r="B218" s="6" t="s">
        <v>427</v>
      </c>
      <c r="C218" s="7">
        <f>+'OCTUBRE 2023'!C218+'NOVIEMBRE 2023'!C218+'DICIEMBRE 2023'!C218+'Productos Financieros 2023'!C218</f>
        <v>2414594.5499999998</v>
      </c>
      <c r="D218" s="7">
        <f>'OCTUBRE 2023'!D218+'NOVIEMBRE 2023'!D218+'DICIEMBRE 2023'!D218</f>
        <v>0</v>
      </c>
      <c r="E218" s="7">
        <f t="shared" si="7"/>
        <v>2414594.5499999998</v>
      </c>
      <c r="F218" s="7">
        <f>'OCTUBRE 2023'!F218+'NOVIEMBRE 2023'!F218+'DICIEMBRE 2023'!F218+'Productos Financieros 2023'!F218</f>
        <v>697407.89</v>
      </c>
      <c r="G218" s="7">
        <f>'OCTUBRE 2023'!G218+'NOVIEMBRE 2023'!G218+'DICIEMBRE 2023'!G218</f>
        <v>0</v>
      </c>
      <c r="H218" s="7">
        <f t="shared" si="8"/>
        <v>697407.89</v>
      </c>
    </row>
    <row r="219" spans="1:8" x14ac:dyDescent="0.3">
      <c r="A219" s="6" t="s">
        <v>428</v>
      </c>
      <c r="B219" s="6" t="s">
        <v>429</v>
      </c>
      <c r="C219" s="7">
        <f>+'OCTUBRE 2023'!C219+'NOVIEMBRE 2023'!C219+'DICIEMBRE 2023'!C219+'Productos Financieros 2023'!C219</f>
        <v>1162901.72</v>
      </c>
      <c r="D219" s="7">
        <f>'OCTUBRE 2023'!D219+'NOVIEMBRE 2023'!D219+'DICIEMBRE 2023'!D219</f>
        <v>0</v>
      </c>
      <c r="E219" s="7">
        <f t="shared" si="7"/>
        <v>1162901.72</v>
      </c>
      <c r="F219" s="7">
        <f>'OCTUBRE 2023'!F219+'NOVIEMBRE 2023'!F219+'DICIEMBRE 2023'!F219+'Productos Financieros 2023'!F219</f>
        <v>940393.12999999989</v>
      </c>
      <c r="G219" s="7">
        <f>'OCTUBRE 2023'!G219+'NOVIEMBRE 2023'!G219+'DICIEMBRE 2023'!G219</f>
        <v>0</v>
      </c>
      <c r="H219" s="7">
        <f t="shared" si="8"/>
        <v>940393.12999999989</v>
      </c>
    </row>
    <row r="220" spans="1:8" x14ac:dyDescent="0.3">
      <c r="A220" s="6" t="s">
        <v>430</v>
      </c>
      <c r="B220" s="6" t="s">
        <v>431</v>
      </c>
      <c r="C220" s="7">
        <f>+'OCTUBRE 2023'!C220+'NOVIEMBRE 2023'!C220+'DICIEMBRE 2023'!C220+'Productos Financieros 2023'!C220</f>
        <v>644627.60000000009</v>
      </c>
      <c r="D220" s="7">
        <f>'OCTUBRE 2023'!D220+'NOVIEMBRE 2023'!D220+'DICIEMBRE 2023'!D220</f>
        <v>0</v>
      </c>
      <c r="E220" s="7">
        <f t="shared" si="7"/>
        <v>644627.60000000009</v>
      </c>
      <c r="F220" s="7">
        <f>'OCTUBRE 2023'!F220+'NOVIEMBRE 2023'!F220+'DICIEMBRE 2023'!F220+'Productos Financieros 2023'!F220</f>
        <v>454870.18</v>
      </c>
      <c r="G220" s="7">
        <f>'OCTUBRE 2023'!G220+'NOVIEMBRE 2023'!G220+'DICIEMBRE 2023'!G220</f>
        <v>0</v>
      </c>
      <c r="H220" s="7">
        <f t="shared" si="8"/>
        <v>454870.18</v>
      </c>
    </row>
    <row r="221" spans="1:8" x14ac:dyDescent="0.3">
      <c r="A221" s="6" t="s">
        <v>432</v>
      </c>
      <c r="B221" s="6" t="s">
        <v>433</v>
      </c>
      <c r="C221" s="7">
        <f>+'OCTUBRE 2023'!C221+'NOVIEMBRE 2023'!C221+'DICIEMBRE 2023'!C221+'Productos Financieros 2023'!C221</f>
        <v>201902.53</v>
      </c>
      <c r="D221" s="7">
        <f>'OCTUBRE 2023'!D221+'NOVIEMBRE 2023'!D221+'DICIEMBRE 2023'!D221</f>
        <v>0</v>
      </c>
      <c r="E221" s="7">
        <f t="shared" si="7"/>
        <v>201902.53</v>
      </c>
      <c r="F221" s="7">
        <f>'OCTUBRE 2023'!F221+'NOVIEMBRE 2023'!F221+'DICIEMBRE 2023'!F221+'Productos Financieros 2023'!F221</f>
        <v>196670.40000000002</v>
      </c>
      <c r="G221" s="7">
        <f>'OCTUBRE 2023'!G221+'NOVIEMBRE 2023'!G221+'DICIEMBRE 2023'!G221</f>
        <v>0</v>
      </c>
      <c r="H221" s="7">
        <f t="shared" si="8"/>
        <v>196670.40000000002</v>
      </c>
    </row>
    <row r="222" spans="1:8" x14ac:dyDescent="0.3">
      <c r="A222" s="6" t="s">
        <v>434</v>
      </c>
      <c r="B222" s="6" t="s">
        <v>435</v>
      </c>
      <c r="C222" s="7">
        <f>+'OCTUBRE 2023'!C222+'NOVIEMBRE 2023'!C222+'DICIEMBRE 2023'!C222+'Productos Financieros 2023'!C222</f>
        <v>302476.23</v>
      </c>
      <c r="D222" s="7">
        <f>'OCTUBRE 2023'!D222+'NOVIEMBRE 2023'!D222+'DICIEMBRE 2023'!D222</f>
        <v>0</v>
      </c>
      <c r="E222" s="7">
        <f t="shared" si="7"/>
        <v>302476.23</v>
      </c>
      <c r="F222" s="7">
        <f>'OCTUBRE 2023'!F222+'NOVIEMBRE 2023'!F222+'DICIEMBRE 2023'!F222+'Productos Financieros 2023'!F222</f>
        <v>277665.48</v>
      </c>
      <c r="G222" s="7">
        <f>'OCTUBRE 2023'!G222+'NOVIEMBRE 2023'!G222+'DICIEMBRE 2023'!G222</f>
        <v>0</v>
      </c>
      <c r="H222" s="7">
        <f t="shared" si="8"/>
        <v>277665.48</v>
      </c>
    </row>
    <row r="223" spans="1:8" x14ac:dyDescent="0.3">
      <c r="A223" s="6" t="s">
        <v>436</v>
      </c>
      <c r="B223" s="6" t="s">
        <v>437</v>
      </c>
      <c r="C223" s="7">
        <f>+'OCTUBRE 2023'!C223+'NOVIEMBRE 2023'!C223+'DICIEMBRE 2023'!C223+'Productos Financieros 2023'!C223</f>
        <v>1758851.27</v>
      </c>
      <c r="D223" s="7">
        <f>'OCTUBRE 2023'!D223+'NOVIEMBRE 2023'!D223+'DICIEMBRE 2023'!D223</f>
        <v>0</v>
      </c>
      <c r="E223" s="7">
        <f t="shared" si="7"/>
        <v>1758851.27</v>
      </c>
      <c r="F223" s="7">
        <f>'OCTUBRE 2023'!F223+'NOVIEMBRE 2023'!F223+'DICIEMBRE 2023'!F223+'Productos Financieros 2023'!F223</f>
        <v>743946.49</v>
      </c>
      <c r="G223" s="7">
        <f>'OCTUBRE 2023'!G223+'NOVIEMBRE 2023'!G223+'DICIEMBRE 2023'!G223</f>
        <v>0</v>
      </c>
      <c r="H223" s="7">
        <f t="shared" si="8"/>
        <v>743946.49</v>
      </c>
    </row>
    <row r="224" spans="1:8" x14ac:dyDescent="0.3">
      <c r="A224" s="6" t="s">
        <v>438</v>
      </c>
      <c r="B224" s="6" t="s">
        <v>439</v>
      </c>
      <c r="C224" s="7">
        <f>+'OCTUBRE 2023'!C224+'NOVIEMBRE 2023'!C224+'DICIEMBRE 2023'!C224+'Productos Financieros 2023'!C224</f>
        <v>288960.17000000004</v>
      </c>
      <c r="D224" s="7">
        <f>'OCTUBRE 2023'!D224+'NOVIEMBRE 2023'!D224+'DICIEMBRE 2023'!D224</f>
        <v>0</v>
      </c>
      <c r="E224" s="7">
        <f t="shared" si="7"/>
        <v>288960.17000000004</v>
      </c>
      <c r="F224" s="7">
        <f>'OCTUBRE 2023'!F224+'NOVIEMBRE 2023'!F224+'DICIEMBRE 2023'!F224+'Productos Financieros 2023'!F224</f>
        <v>121716.34999999998</v>
      </c>
      <c r="G224" s="7">
        <f>'OCTUBRE 2023'!G224+'NOVIEMBRE 2023'!G224+'DICIEMBRE 2023'!G224</f>
        <v>0</v>
      </c>
      <c r="H224" s="7">
        <f t="shared" si="8"/>
        <v>121716.34999999998</v>
      </c>
    </row>
    <row r="225" spans="1:8" x14ac:dyDescent="0.3">
      <c r="A225" s="6" t="s">
        <v>440</v>
      </c>
      <c r="B225" s="6" t="s">
        <v>441</v>
      </c>
      <c r="C225" s="7">
        <f>+'OCTUBRE 2023'!C225+'NOVIEMBRE 2023'!C225+'DICIEMBRE 2023'!C225+'Productos Financieros 2023'!C225</f>
        <v>737454.03999999992</v>
      </c>
      <c r="D225" s="7">
        <f>'OCTUBRE 2023'!D225+'NOVIEMBRE 2023'!D225+'DICIEMBRE 2023'!D225</f>
        <v>0</v>
      </c>
      <c r="E225" s="7">
        <f t="shared" si="7"/>
        <v>737454.03999999992</v>
      </c>
      <c r="F225" s="7">
        <f>'OCTUBRE 2023'!F225+'NOVIEMBRE 2023'!F225+'DICIEMBRE 2023'!F225+'Productos Financieros 2023'!F225</f>
        <v>596947.15</v>
      </c>
      <c r="G225" s="7">
        <f>'OCTUBRE 2023'!G225+'NOVIEMBRE 2023'!G225+'DICIEMBRE 2023'!G225</f>
        <v>0</v>
      </c>
      <c r="H225" s="7">
        <f t="shared" si="8"/>
        <v>596947.15</v>
      </c>
    </row>
    <row r="226" spans="1:8" x14ac:dyDescent="0.3">
      <c r="A226" s="6" t="s">
        <v>442</v>
      </c>
      <c r="B226" s="6" t="s">
        <v>443</v>
      </c>
      <c r="C226" s="7">
        <f>+'OCTUBRE 2023'!C226+'NOVIEMBRE 2023'!C226+'DICIEMBRE 2023'!C226+'Productos Financieros 2023'!C226</f>
        <v>840126.51</v>
      </c>
      <c r="D226" s="7">
        <f>'OCTUBRE 2023'!D226+'NOVIEMBRE 2023'!D226+'DICIEMBRE 2023'!D226</f>
        <v>0</v>
      </c>
      <c r="E226" s="7">
        <f t="shared" si="7"/>
        <v>840126.51</v>
      </c>
      <c r="F226" s="7">
        <f>'OCTUBRE 2023'!F226+'NOVIEMBRE 2023'!F226+'DICIEMBRE 2023'!F226+'Productos Financieros 2023'!F226</f>
        <v>602317.01000000024</v>
      </c>
      <c r="G226" s="7">
        <f>'OCTUBRE 2023'!G226+'NOVIEMBRE 2023'!G226+'DICIEMBRE 2023'!G226</f>
        <v>0</v>
      </c>
      <c r="H226" s="7">
        <f t="shared" si="8"/>
        <v>602317.01000000024</v>
      </c>
    </row>
    <row r="227" spans="1:8" x14ac:dyDescent="0.3">
      <c r="A227" s="6" t="s">
        <v>444</v>
      </c>
      <c r="B227" s="6" t="s">
        <v>445</v>
      </c>
      <c r="C227" s="7">
        <f>+'OCTUBRE 2023'!C227+'NOVIEMBRE 2023'!C227+'DICIEMBRE 2023'!C227+'Productos Financieros 2023'!C227</f>
        <v>366064.58</v>
      </c>
      <c r="D227" s="7">
        <f>'OCTUBRE 2023'!D227+'NOVIEMBRE 2023'!D227+'DICIEMBRE 2023'!D227</f>
        <v>0</v>
      </c>
      <c r="E227" s="7">
        <f t="shared" si="7"/>
        <v>366064.58</v>
      </c>
      <c r="F227" s="7">
        <f>'OCTUBRE 2023'!F227+'NOVIEMBRE 2023'!F227+'DICIEMBRE 2023'!F227+'Productos Financieros 2023'!F227</f>
        <v>334272.49000000005</v>
      </c>
      <c r="G227" s="7">
        <f>'OCTUBRE 2023'!G227+'NOVIEMBRE 2023'!G227+'DICIEMBRE 2023'!G227</f>
        <v>0</v>
      </c>
      <c r="H227" s="7">
        <f t="shared" si="8"/>
        <v>334272.49000000005</v>
      </c>
    </row>
    <row r="228" spans="1:8" x14ac:dyDescent="0.3">
      <c r="A228" s="6" t="s">
        <v>446</v>
      </c>
      <c r="B228" s="6" t="s">
        <v>447</v>
      </c>
      <c r="C228" s="7">
        <f>+'OCTUBRE 2023'!C228+'NOVIEMBRE 2023'!C228+'DICIEMBRE 2023'!C228+'Productos Financieros 2023'!C228</f>
        <v>423874.63</v>
      </c>
      <c r="D228" s="7">
        <f>'OCTUBRE 2023'!D228+'NOVIEMBRE 2023'!D228+'DICIEMBRE 2023'!D228</f>
        <v>0</v>
      </c>
      <c r="E228" s="7">
        <f t="shared" si="7"/>
        <v>423874.63</v>
      </c>
      <c r="F228" s="7">
        <f>'OCTUBRE 2023'!F228+'NOVIEMBRE 2023'!F228+'DICIEMBRE 2023'!F228+'Productos Financieros 2023'!F228</f>
        <v>319057.99</v>
      </c>
      <c r="G228" s="7">
        <f>'OCTUBRE 2023'!G228+'NOVIEMBRE 2023'!G228+'DICIEMBRE 2023'!G228</f>
        <v>0</v>
      </c>
      <c r="H228" s="7">
        <f t="shared" si="8"/>
        <v>319057.99</v>
      </c>
    </row>
    <row r="229" spans="1:8" x14ac:dyDescent="0.3">
      <c r="A229" s="6" t="s">
        <v>448</v>
      </c>
      <c r="B229" s="6" t="s">
        <v>449</v>
      </c>
      <c r="C229" s="7">
        <f>+'OCTUBRE 2023'!C229+'NOVIEMBRE 2023'!C229+'DICIEMBRE 2023'!C229+'Productos Financieros 2023'!C229</f>
        <v>206985.5</v>
      </c>
      <c r="D229" s="7">
        <f>'OCTUBRE 2023'!D229+'NOVIEMBRE 2023'!D229+'DICIEMBRE 2023'!D229</f>
        <v>0</v>
      </c>
      <c r="E229" s="7">
        <f t="shared" si="7"/>
        <v>206985.5</v>
      </c>
      <c r="F229" s="7">
        <f>'OCTUBRE 2023'!F229+'NOVIEMBRE 2023'!F229+'DICIEMBRE 2023'!F229+'Productos Financieros 2023'!F229</f>
        <v>98447.080000000045</v>
      </c>
      <c r="G229" s="7">
        <f>'OCTUBRE 2023'!G229+'NOVIEMBRE 2023'!G229+'DICIEMBRE 2023'!G229</f>
        <v>0</v>
      </c>
      <c r="H229" s="7">
        <f t="shared" si="8"/>
        <v>98447.080000000045</v>
      </c>
    </row>
    <row r="230" spans="1:8" x14ac:dyDescent="0.3">
      <c r="A230" s="6" t="s">
        <v>450</v>
      </c>
      <c r="B230" s="6" t="s">
        <v>451</v>
      </c>
      <c r="C230" s="7">
        <f>+'OCTUBRE 2023'!C230+'NOVIEMBRE 2023'!C230+'DICIEMBRE 2023'!C230+'Productos Financieros 2023'!C230</f>
        <v>232934.28</v>
      </c>
      <c r="D230" s="7">
        <f>'OCTUBRE 2023'!D230+'NOVIEMBRE 2023'!D230+'DICIEMBRE 2023'!D230</f>
        <v>0</v>
      </c>
      <c r="E230" s="7">
        <f t="shared" si="7"/>
        <v>232934.28</v>
      </c>
      <c r="F230" s="7">
        <f>'OCTUBRE 2023'!F230+'NOVIEMBRE 2023'!F230+'DICIEMBRE 2023'!F230+'Productos Financieros 2023'!F230</f>
        <v>143866.94000000003</v>
      </c>
      <c r="G230" s="7">
        <f>'OCTUBRE 2023'!G230+'NOVIEMBRE 2023'!G230+'DICIEMBRE 2023'!G230</f>
        <v>0</v>
      </c>
      <c r="H230" s="7">
        <f t="shared" si="8"/>
        <v>143866.94000000003</v>
      </c>
    </row>
    <row r="231" spans="1:8" x14ac:dyDescent="0.3">
      <c r="A231" s="6" t="s">
        <v>452</v>
      </c>
      <c r="B231" s="6" t="s">
        <v>453</v>
      </c>
      <c r="C231" s="7">
        <f>+'OCTUBRE 2023'!C231+'NOVIEMBRE 2023'!C231+'DICIEMBRE 2023'!C231+'Productos Financieros 2023'!C231</f>
        <v>2145439.0499999998</v>
      </c>
      <c r="D231" s="7">
        <f>'OCTUBRE 2023'!D231+'NOVIEMBRE 2023'!D231+'DICIEMBRE 2023'!D231</f>
        <v>0</v>
      </c>
      <c r="E231" s="7">
        <f t="shared" si="7"/>
        <v>2145439.0499999998</v>
      </c>
      <c r="F231" s="7">
        <f>'OCTUBRE 2023'!F231+'NOVIEMBRE 2023'!F231+'DICIEMBRE 2023'!F231+'Productos Financieros 2023'!F231</f>
        <v>1320756.7500000002</v>
      </c>
      <c r="G231" s="7">
        <f>'OCTUBRE 2023'!G231+'NOVIEMBRE 2023'!G231+'DICIEMBRE 2023'!G231</f>
        <v>0</v>
      </c>
      <c r="H231" s="7">
        <f t="shared" si="8"/>
        <v>1320756.7500000002</v>
      </c>
    </row>
    <row r="232" spans="1:8" x14ac:dyDescent="0.3">
      <c r="A232" s="6" t="s">
        <v>454</v>
      </c>
      <c r="B232" s="6" t="s">
        <v>455</v>
      </c>
      <c r="C232" s="7">
        <f>+'OCTUBRE 2023'!C232+'NOVIEMBRE 2023'!C232+'DICIEMBRE 2023'!C232+'Productos Financieros 2023'!C232</f>
        <v>761974.77</v>
      </c>
      <c r="D232" s="7">
        <f>'OCTUBRE 2023'!D232+'NOVIEMBRE 2023'!D232+'DICIEMBRE 2023'!D232</f>
        <v>0</v>
      </c>
      <c r="E232" s="7">
        <f t="shared" si="7"/>
        <v>761974.77</v>
      </c>
      <c r="F232" s="7">
        <f>'OCTUBRE 2023'!F232+'NOVIEMBRE 2023'!F232+'DICIEMBRE 2023'!F232+'Productos Financieros 2023'!F232</f>
        <v>664741.37</v>
      </c>
      <c r="G232" s="7">
        <f>'OCTUBRE 2023'!G232+'NOVIEMBRE 2023'!G232+'DICIEMBRE 2023'!G232</f>
        <v>0</v>
      </c>
      <c r="H232" s="7">
        <f t="shared" si="8"/>
        <v>664741.37</v>
      </c>
    </row>
    <row r="233" spans="1:8" x14ac:dyDescent="0.3">
      <c r="A233" s="6" t="s">
        <v>456</v>
      </c>
      <c r="B233" s="6" t="s">
        <v>457</v>
      </c>
      <c r="C233" s="7">
        <f>+'OCTUBRE 2023'!C233+'NOVIEMBRE 2023'!C233+'DICIEMBRE 2023'!C233+'Productos Financieros 2023'!C233</f>
        <v>1380326.18</v>
      </c>
      <c r="D233" s="7">
        <f>'OCTUBRE 2023'!D233+'NOVIEMBRE 2023'!D233+'DICIEMBRE 2023'!D233</f>
        <v>0</v>
      </c>
      <c r="E233" s="7">
        <f t="shared" si="7"/>
        <v>1380326.18</v>
      </c>
      <c r="F233" s="7">
        <f>'OCTUBRE 2023'!F233+'NOVIEMBRE 2023'!F233+'DICIEMBRE 2023'!F233+'Productos Financieros 2023'!F233</f>
        <v>4103228.57</v>
      </c>
      <c r="G233" s="7">
        <f>'OCTUBRE 2023'!G233+'NOVIEMBRE 2023'!G233+'DICIEMBRE 2023'!G233</f>
        <v>0</v>
      </c>
      <c r="H233" s="7">
        <f t="shared" si="8"/>
        <v>4103228.57</v>
      </c>
    </row>
    <row r="234" spans="1:8" x14ac:dyDescent="0.3">
      <c r="A234" s="6" t="s">
        <v>458</v>
      </c>
      <c r="B234" s="6" t="s">
        <v>459</v>
      </c>
      <c r="C234" s="7">
        <f>+'OCTUBRE 2023'!C234+'NOVIEMBRE 2023'!C234+'DICIEMBRE 2023'!C234+'Productos Financieros 2023'!C234</f>
        <v>421008.04</v>
      </c>
      <c r="D234" s="7">
        <f>'OCTUBRE 2023'!D234+'NOVIEMBRE 2023'!D234+'DICIEMBRE 2023'!D234</f>
        <v>0</v>
      </c>
      <c r="E234" s="7">
        <f t="shared" si="7"/>
        <v>421008.04</v>
      </c>
      <c r="F234" s="7">
        <f>'OCTUBRE 2023'!F234+'NOVIEMBRE 2023'!F234+'DICIEMBRE 2023'!F234+'Productos Financieros 2023'!F234</f>
        <v>186378.17999999991</v>
      </c>
      <c r="G234" s="7">
        <f>'OCTUBRE 2023'!G234+'NOVIEMBRE 2023'!G234+'DICIEMBRE 2023'!G234</f>
        <v>0</v>
      </c>
      <c r="H234" s="7">
        <f t="shared" si="8"/>
        <v>186378.17999999991</v>
      </c>
    </row>
    <row r="235" spans="1:8" x14ac:dyDescent="0.3">
      <c r="A235" s="6" t="s">
        <v>460</v>
      </c>
      <c r="B235" s="6" t="s">
        <v>461</v>
      </c>
      <c r="C235" s="7">
        <f>+'OCTUBRE 2023'!C235+'NOVIEMBRE 2023'!C235+'DICIEMBRE 2023'!C235+'Productos Financieros 2023'!C235</f>
        <v>3205763.1999999997</v>
      </c>
      <c r="D235" s="7">
        <f>'OCTUBRE 2023'!D235+'NOVIEMBRE 2023'!D235+'DICIEMBRE 2023'!D235</f>
        <v>0</v>
      </c>
      <c r="E235" s="7">
        <f t="shared" si="7"/>
        <v>3205763.1999999997</v>
      </c>
      <c r="F235" s="7">
        <f>'OCTUBRE 2023'!F235+'NOVIEMBRE 2023'!F235+'DICIEMBRE 2023'!F235+'Productos Financieros 2023'!F235</f>
        <v>2046803.8</v>
      </c>
      <c r="G235" s="7">
        <f>'OCTUBRE 2023'!G235+'NOVIEMBRE 2023'!G235+'DICIEMBRE 2023'!G235</f>
        <v>0</v>
      </c>
      <c r="H235" s="7">
        <f t="shared" si="8"/>
        <v>2046803.8</v>
      </c>
    </row>
    <row r="236" spans="1:8" x14ac:dyDescent="0.3">
      <c r="A236" s="6" t="s">
        <v>462</v>
      </c>
      <c r="B236" s="6" t="s">
        <v>463</v>
      </c>
      <c r="C236" s="7">
        <f>+'OCTUBRE 2023'!C236+'NOVIEMBRE 2023'!C236+'DICIEMBRE 2023'!C236+'Productos Financieros 2023'!C236</f>
        <v>275113.89999999997</v>
      </c>
      <c r="D236" s="7">
        <f>'OCTUBRE 2023'!D236+'NOVIEMBRE 2023'!D236+'DICIEMBRE 2023'!D236</f>
        <v>0</v>
      </c>
      <c r="E236" s="7">
        <f t="shared" si="7"/>
        <v>275113.89999999997</v>
      </c>
      <c r="F236" s="7">
        <f>'OCTUBRE 2023'!F236+'NOVIEMBRE 2023'!F236+'DICIEMBRE 2023'!F236+'Productos Financieros 2023'!F236</f>
        <v>208528.79</v>
      </c>
      <c r="G236" s="7">
        <f>'OCTUBRE 2023'!G236+'NOVIEMBRE 2023'!G236+'DICIEMBRE 2023'!G236</f>
        <v>0</v>
      </c>
      <c r="H236" s="7">
        <f t="shared" si="8"/>
        <v>208528.79</v>
      </c>
    </row>
    <row r="237" spans="1:8" x14ac:dyDescent="0.3">
      <c r="A237" s="6" t="s">
        <v>464</v>
      </c>
      <c r="B237" s="6" t="s">
        <v>465</v>
      </c>
      <c r="C237" s="7">
        <f>+'OCTUBRE 2023'!C237+'NOVIEMBRE 2023'!C237+'DICIEMBRE 2023'!C237+'Productos Financieros 2023'!C237</f>
        <v>1425139.29</v>
      </c>
      <c r="D237" s="7">
        <f>'OCTUBRE 2023'!D237+'NOVIEMBRE 2023'!D237+'DICIEMBRE 2023'!D237</f>
        <v>0</v>
      </c>
      <c r="E237" s="7">
        <f t="shared" si="7"/>
        <v>1425139.29</v>
      </c>
      <c r="F237" s="7">
        <f>'OCTUBRE 2023'!F237+'NOVIEMBRE 2023'!F237+'DICIEMBRE 2023'!F237+'Productos Financieros 2023'!F237</f>
        <v>713069.95000000019</v>
      </c>
      <c r="G237" s="7">
        <f>'OCTUBRE 2023'!G237+'NOVIEMBRE 2023'!G237+'DICIEMBRE 2023'!G237</f>
        <v>0</v>
      </c>
      <c r="H237" s="7">
        <f t="shared" si="8"/>
        <v>713069.95000000019</v>
      </c>
    </row>
    <row r="238" spans="1:8" x14ac:dyDescent="0.3">
      <c r="A238" s="6" t="s">
        <v>466</v>
      </c>
      <c r="B238" s="6" t="s">
        <v>467</v>
      </c>
      <c r="C238" s="7">
        <f>+'OCTUBRE 2023'!C238+'NOVIEMBRE 2023'!C238+'DICIEMBRE 2023'!C238+'Productos Financieros 2023'!C238</f>
        <v>7175817.25</v>
      </c>
      <c r="D238" s="7">
        <f>'OCTUBRE 2023'!D238+'NOVIEMBRE 2023'!D238+'DICIEMBRE 2023'!D238</f>
        <v>0</v>
      </c>
      <c r="E238" s="7">
        <f t="shared" si="7"/>
        <v>7175817.25</v>
      </c>
      <c r="F238" s="7">
        <f>'OCTUBRE 2023'!F238+'NOVIEMBRE 2023'!F238+'DICIEMBRE 2023'!F238+'Productos Financieros 2023'!F238</f>
        <v>4963745.3300000019</v>
      </c>
      <c r="G238" s="7">
        <f>'OCTUBRE 2023'!G238+'NOVIEMBRE 2023'!G238+'DICIEMBRE 2023'!G238</f>
        <v>0</v>
      </c>
      <c r="H238" s="7">
        <f t="shared" si="8"/>
        <v>4963745.3300000019</v>
      </c>
    </row>
    <row r="239" spans="1:8" x14ac:dyDescent="0.3">
      <c r="A239" s="6" t="s">
        <v>468</v>
      </c>
      <c r="B239" s="6" t="s">
        <v>469</v>
      </c>
      <c r="C239" s="7">
        <f>+'OCTUBRE 2023'!C239+'NOVIEMBRE 2023'!C239+'DICIEMBRE 2023'!C239+'Productos Financieros 2023'!C239</f>
        <v>505567</v>
      </c>
      <c r="D239" s="7">
        <f>'OCTUBRE 2023'!D239+'NOVIEMBRE 2023'!D239+'DICIEMBRE 2023'!D239</f>
        <v>0</v>
      </c>
      <c r="E239" s="7">
        <f t="shared" si="7"/>
        <v>505567</v>
      </c>
      <c r="F239" s="7">
        <f>'OCTUBRE 2023'!F239+'NOVIEMBRE 2023'!F239+'DICIEMBRE 2023'!F239+'Productos Financieros 2023'!F239</f>
        <v>384838.52000000014</v>
      </c>
      <c r="G239" s="7">
        <f>'OCTUBRE 2023'!G239+'NOVIEMBRE 2023'!G239+'DICIEMBRE 2023'!G239</f>
        <v>0</v>
      </c>
      <c r="H239" s="7">
        <f t="shared" si="8"/>
        <v>384838.52000000014</v>
      </c>
    </row>
    <row r="240" spans="1:8" x14ac:dyDescent="0.3">
      <c r="A240" s="6" t="s">
        <v>470</v>
      </c>
      <c r="B240" s="6" t="s">
        <v>471</v>
      </c>
      <c r="C240" s="7">
        <f>+'OCTUBRE 2023'!C240+'NOVIEMBRE 2023'!C240+'DICIEMBRE 2023'!C240+'Productos Financieros 2023'!C240</f>
        <v>3179629.92</v>
      </c>
      <c r="D240" s="7">
        <f>'OCTUBRE 2023'!D240+'NOVIEMBRE 2023'!D240+'DICIEMBRE 2023'!D240</f>
        <v>0</v>
      </c>
      <c r="E240" s="7">
        <f t="shared" si="7"/>
        <v>3179629.92</v>
      </c>
      <c r="F240" s="7">
        <f>'OCTUBRE 2023'!F240+'NOVIEMBRE 2023'!F240+'DICIEMBRE 2023'!F240+'Productos Financieros 2023'!F240</f>
        <v>1602673.3200000003</v>
      </c>
      <c r="G240" s="7">
        <f>'OCTUBRE 2023'!G240+'NOVIEMBRE 2023'!G240+'DICIEMBRE 2023'!G240</f>
        <v>0</v>
      </c>
      <c r="H240" s="7">
        <f t="shared" si="8"/>
        <v>1602673.3200000003</v>
      </c>
    </row>
    <row r="241" spans="1:8" x14ac:dyDescent="0.3">
      <c r="A241" s="6" t="s">
        <v>472</v>
      </c>
      <c r="B241" s="6" t="s">
        <v>473</v>
      </c>
      <c r="C241" s="7">
        <f>+'OCTUBRE 2023'!C241+'NOVIEMBRE 2023'!C241+'DICIEMBRE 2023'!C241+'Productos Financieros 2023'!C241</f>
        <v>1164409.27</v>
      </c>
      <c r="D241" s="7">
        <f>'OCTUBRE 2023'!D241+'NOVIEMBRE 2023'!D241+'DICIEMBRE 2023'!D241</f>
        <v>0</v>
      </c>
      <c r="E241" s="7">
        <f t="shared" si="7"/>
        <v>1164409.27</v>
      </c>
      <c r="F241" s="7">
        <f>'OCTUBRE 2023'!F241+'NOVIEMBRE 2023'!F241+'DICIEMBRE 2023'!F241+'Productos Financieros 2023'!F241</f>
        <v>856713.11999999976</v>
      </c>
      <c r="G241" s="7">
        <f>'OCTUBRE 2023'!G241+'NOVIEMBRE 2023'!G241+'DICIEMBRE 2023'!G241</f>
        <v>0</v>
      </c>
      <c r="H241" s="7">
        <f t="shared" si="8"/>
        <v>856713.11999999976</v>
      </c>
    </row>
    <row r="242" spans="1:8" x14ac:dyDescent="0.3">
      <c r="A242" s="6" t="s">
        <v>474</v>
      </c>
      <c r="B242" s="6" t="s">
        <v>475</v>
      </c>
      <c r="C242" s="7">
        <f>+'OCTUBRE 2023'!C242+'NOVIEMBRE 2023'!C242+'DICIEMBRE 2023'!C242+'Productos Financieros 2023'!C242</f>
        <v>904512.59</v>
      </c>
      <c r="D242" s="7">
        <f>'OCTUBRE 2023'!D242+'NOVIEMBRE 2023'!D242+'DICIEMBRE 2023'!D242</f>
        <v>0</v>
      </c>
      <c r="E242" s="7">
        <f t="shared" si="7"/>
        <v>904512.59</v>
      </c>
      <c r="F242" s="7">
        <f>'OCTUBRE 2023'!F242+'NOVIEMBRE 2023'!F242+'DICIEMBRE 2023'!F242+'Productos Financieros 2023'!F242</f>
        <v>306975.80999999994</v>
      </c>
      <c r="G242" s="7">
        <f>'OCTUBRE 2023'!G242+'NOVIEMBRE 2023'!G242+'DICIEMBRE 2023'!G242</f>
        <v>0</v>
      </c>
      <c r="H242" s="7">
        <f t="shared" si="8"/>
        <v>306975.80999999994</v>
      </c>
    </row>
    <row r="243" spans="1:8" x14ac:dyDescent="0.3">
      <c r="A243" s="6" t="s">
        <v>476</v>
      </c>
      <c r="B243" s="6" t="s">
        <v>477</v>
      </c>
      <c r="C243" s="7">
        <f>+'OCTUBRE 2023'!C243+'NOVIEMBRE 2023'!C243+'DICIEMBRE 2023'!C243+'Productos Financieros 2023'!C243</f>
        <v>367099.91</v>
      </c>
      <c r="D243" s="7">
        <f>'OCTUBRE 2023'!D243+'NOVIEMBRE 2023'!D243+'DICIEMBRE 2023'!D243</f>
        <v>0</v>
      </c>
      <c r="E243" s="7">
        <f t="shared" si="7"/>
        <v>367099.91</v>
      </c>
      <c r="F243" s="7">
        <f>'OCTUBRE 2023'!F243+'NOVIEMBRE 2023'!F243+'DICIEMBRE 2023'!F243+'Productos Financieros 2023'!F243</f>
        <v>350829.50999999995</v>
      </c>
      <c r="G243" s="7">
        <f>'OCTUBRE 2023'!G243+'NOVIEMBRE 2023'!G243+'DICIEMBRE 2023'!G243</f>
        <v>0</v>
      </c>
      <c r="H243" s="7">
        <f t="shared" si="8"/>
        <v>350829.50999999995</v>
      </c>
    </row>
    <row r="244" spans="1:8" x14ac:dyDescent="0.3">
      <c r="A244" s="6" t="s">
        <v>478</v>
      </c>
      <c r="B244" s="6" t="s">
        <v>479</v>
      </c>
      <c r="C244" s="7">
        <f>+'OCTUBRE 2023'!C244+'NOVIEMBRE 2023'!C244+'DICIEMBRE 2023'!C244+'Productos Financieros 2023'!C244</f>
        <v>310440.2</v>
      </c>
      <c r="D244" s="7">
        <f>'OCTUBRE 2023'!D244+'NOVIEMBRE 2023'!D244+'DICIEMBRE 2023'!D244</f>
        <v>0</v>
      </c>
      <c r="E244" s="7">
        <f t="shared" si="7"/>
        <v>310440.2</v>
      </c>
      <c r="F244" s="7">
        <f>'OCTUBRE 2023'!F244+'NOVIEMBRE 2023'!F244+'DICIEMBRE 2023'!F244+'Productos Financieros 2023'!F244</f>
        <v>222400.87999999995</v>
      </c>
      <c r="G244" s="7">
        <f>'OCTUBRE 2023'!G244+'NOVIEMBRE 2023'!G244+'DICIEMBRE 2023'!G244</f>
        <v>0</v>
      </c>
      <c r="H244" s="7">
        <f t="shared" si="8"/>
        <v>222400.87999999995</v>
      </c>
    </row>
    <row r="245" spans="1:8" x14ac:dyDescent="0.3">
      <c r="A245" s="6" t="s">
        <v>480</v>
      </c>
      <c r="B245" s="6" t="s">
        <v>481</v>
      </c>
      <c r="C245" s="7">
        <f>+'OCTUBRE 2023'!C245+'NOVIEMBRE 2023'!C245+'DICIEMBRE 2023'!C245+'Productos Financieros 2023'!C245</f>
        <v>438447.03</v>
      </c>
      <c r="D245" s="7">
        <f>'OCTUBRE 2023'!D245+'NOVIEMBRE 2023'!D245+'DICIEMBRE 2023'!D245</f>
        <v>0</v>
      </c>
      <c r="E245" s="7">
        <f t="shared" si="7"/>
        <v>438447.03</v>
      </c>
      <c r="F245" s="7">
        <f>'OCTUBRE 2023'!F245+'NOVIEMBRE 2023'!F245+'DICIEMBRE 2023'!F245+'Productos Financieros 2023'!F245</f>
        <v>223743.34000000003</v>
      </c>
      <c r="G245" s="7">
        <f>'OCTUBRE 2023'!G245+'NOVIEMBRE 2023'!G245+'DICIEMBRE 2023'!G245</f>
        <v>0</v>
      </c>
      <c r="H245" s="7">
        <f t="shared" si="8"/>
        <v>223743.34000000003</v>
      </c>
    </row>
    <row r="246" spans="1:8" x14ac:dyDescent="0.3">
      <c r="A246" s="6" t="s">
        <v>482</v>
      </c>
      <c r="B246" s="6" t="s">
        <v>483</v>
      </c>
      <c r="C246" s="7">
        <f>+'OCTUBRE 2023'!C246+'NOVIEMBRE 2023'!C246+'DICIEMBRE 2023'!C246+'Productos Financieros 2023'!C246</f>
        <v>1335473.5599999998</v>
      </c>
      <c r="D246" s="7">
        <f>'OCTUBRE 2023'!D246+'NOVIEMBRE 2023'!D246+'DICIEMBRE 2023'!D246</f>
        <v>0</v>
      </c>
      <c r="E246" s="7">
        <f t="shared" si="7"/>
        <v>1335473.5599999998</v>
      </c>
      <c r="F246" s="7">
        <f>'OCTUBRE 2023'!F246+'NOVIEMBRE 2023'!F246+'DICIEMBRE 2023'!F246+'Productos Financieros 2023'!F246</f>
        <v>615070.36</v>
      </c>
      <c r="G246" s="7">
        <f>'OCTUBRE 2023'!G246+'NOVIEMBRE 2023'!G246+'DICIEMBRE 2023'!G246</f>
        <v>0</v>
      </c>
      <c r="H246" s="7">
        <f t="shared" si="8"/>
        <v>615070.36</v>
      </c>
    </row>
    <row r="247" spans="1:8" x14ac:dyDescent="0.3">
      <c r="A247" s="6" t="s">
        <v>484</v>
      </c>
      <c r="B247" s="6" t="s">
        <v>485</v>
      </c>
      <c r="C247" s="7">
        <f>+'OCTUBRE 2023'!C247+'NOVIEMBRE 2023'!C247+'DICIEMBRE 2023'!C247+'Productos Financieros 2023'!C247</f>
        <v>364324.52</v>
      </c>
      <c r="D247" s="7">
        <f>'OCTUBRE 2023'!D247+'NOVIEMBRE 2023'!D247+'DICIEMBRE 2023'!D247</f>
        <v>0</v>
      </c>
      <c r="E247" s="7">
        <f t="shared" si="7"/>
        <v>364324.52</v>
      </c>
      <c r="F247" s="7">
        <f>'OCTUBRE 2023'!F247+'NOVIEMBRE 2023'!F247+'DICIEMBRE 2023'!F247+'Productos Financieros 2023'!F247</f>
        <v>231350.58000000002</v>
      </c>
      <c r="G247" s="7">
        <f>'OCTUBRE 2023'!G247+'NOVIEMBRE 2023'!G247+'DICIEMBRE 2023'!G247</f>
        <v>0</v>
      </c>
      <c r="H247" s="7">
        <f t="shared" si="8"/>
        <v>231350.58000000002</v>
      </c>
    </row>
    <row r="248" spans="1:8" x14ac:dyDescent="0.3">
      <c r="A248" s="6" t="s">
        <v>486</v>
      </c>
      <c r="B248" s="6" t="s">
        <v>487</v>
      </c>
      <c r="C248" s="7">
        <f>+'OCTUBRE 2023'!C248+'NOVIEMBRE 2023'!C248+'DICIEMBRE 2023'!C248+'Productos Financieros 2023'!C248</f>
        <v>4977832.5200000005</v>
      </c>
      <c r="D248" s="7">
        <f>'OCTUBRE 2023'!D248+'NOVIEMBRE 2023'!D248+'DICIEMBRE 2023'!D248</f>
        <v>0</v>
      </c>
      <c r="E248" s="7">
        <f t="shared" si="7"/>
        <v>4977832.5200000005</v>
      </c>
      <c r="F248" s="7">
        <f>'OCTUBRE 2023'!F248+'NOVIEMBRE 2023'!F248+'DICIEMBRE 2023'!F248+'Productos Financieros 2023'!F248</f>
        <v>2782471.8099999996</v>
      </c>
      <c r="G248" s="7">
        <f>'OCTUBRE 2023'!G248+'NOVIEMBRE 2023'!G248+'DICIEMBRE 2023'!G248</f>
        <v>0</v>
      </c>
      <c r="H248" s="7">
        <f t="shared" si="8"/>
        <v>2782471.8099999996</v>
      </c>
    </row>
    <row r="249" spans="1:8" x14ac:dyDescent="0.3">
      <c r="A249" s="6" t="s">
        <v>488</v>
      </c>
      <c r="B249" s="6" t="s">
        <v>489</v>
      </c>
      <c r="C249" s="7">
        <f>+'OCTUBRE 2023'!C249+'NOVIEMBRE 2023'!C249+'DICIEMBRE 2023'!C249+'Productos Financieros 2023'!C249</f>
        <v>348682.79</v>
      </c>
      <c r="D249" s="7">
        <f>'OCTUBRE 2023'!D249+'NOVIEMBRE 2023'!D249+'DICIEMBRE 2023'!D249</f>
        <v>0</v>
      </c>
      <c r="E249" s="7">
        <f t="shared" si="7"/>
        <v>348682.79</v>
      </c>
      <c r="F249" s="7">
        <f>'OCTUBRE 2023'!F249+'NOVIEMBRE 2023'!F249+'DICIEMBRE 2023'!F249+'Productos Financieros 2023'!F249</f>
        <v>441893.07</v>
      </c>
      <c r="G249" s="7">
        <f>'OCTUBRE 2023'!G249+'NOVIEMBRE 2023'!G249+'DICIEMBRE 2023'!G249</f>
        <v>0</v>
      </c>
      <c r="H249" s="7">
        <f t="shared" si="8"/>
        <v>441893.07</v>
      </c>
    </row>
    <row r="250" spans="1:8" x14ac:dyDescent="0.3">
      <c r="A250" s="6" t="s">
        <v>490</v>
      </c>
      <c r="B250" s="6" t="s">
        <v>491</v>
      </c>
      <c r="C250" s="7">
        <f>+'OCTUBRE 2023'!C250+'NOVIEMBRE 2023'!C250+'DICIEMBRE 2023'!C250+'Productos Financieros 2023'!C250</f>
        <v>857096.78</v>
      </c>
      <c r="D250" s="7">
        <f>'OCTUBRE 2023'!D250+'NOVIEMBRE 2023'!D250+'DICIEMBRE 2023'!D250</f>
        <v>0</v>
      </c>
      <c r="E250" s="7">
        <f t="shared" si="7"/>
        <v>857096.78</v>
      </c>
      <c r="F250" s="7">
        <f>'OCTUBRE 2023'!F250+'NOVIEMBRE 2023'!F250+'DICIEMBRE 2023'!F250+'Productos Financieros 2023'!F250</f>
        <v>880206.16999999981</v>
      </c>
      <c r="G250" s="7">
        <f>'OCTUBRE 2023'!G250+'NOVIEMBRE 2023'!G250+'DICIEMBRE 2023'!G250</f>
        <v>0</v>
      </c>
      <c r="H250" s="7">
        <f t="shared" si="8"/>
        <v>880206.16999999981</v>
      </c>
    </row>
    <row r="251" spans="1:8" x14ac:dyDescent="0.3">
      <c r="A251" s="6" t="s">
        <v>492</v>
      </c>
      <c r="B251" s="6" t="s">
        <v>493</v>
      </c>
      <c r="C251" s="7">
        <f>+'OCTUBRE 2023'!C251+'NOVIEMBRE 2023'!C251+'DICIEMBRE 2023'!C251+'Productos Financieros 2023'!C251</f>
        <v>368061.55</v>
      </c>
      <c r="D251" s="7">
        <f>'OCTUBRE 2023'!D251+'NOVIEMBRE 2023'!D251+'DICIEMBRE 2023'!D251</f>
        <v>0</v>
      </c>
      <c r="E251" s="7">
        <f t="shared" si="7"/>
        <v>368061.55</v>
      </c>
      <c r="F251" s="7">
        <f>'OCTUBRE 2023'!F251+'NOVIEMBRE 2023'!F251+'DICIEMBRE 2023'!F251+'Productos Financieros 2023'!F251</f>
        <v>296236.14</v>
      </c>
      <c r="G251" s="7">
        <f>'OCTUBRE 2023'!G251+'NOVIEMBRE 2023'!G251+'DICIEMBRE 2023'!G251</f>
        <v>0</v>
      </c>
      <c r="H251" s="7">
        <f t="shared" si="8"/>
        <v>296236.14</v>
      </c>
    </row>
    <row r="252" spans="1:8" x14ac:dyDescent="0.3">
      <c r="A252" s="6" t="s">
        <v>494</v>
      </c>
      <c r="B252" s="6" t="s">
        <v>495</v>
      </c>
      <c r="C252" s="7">
        <f>+'OCTUBRE 2023'!C252+'NOVIEMBRE 2023'!C252+'DICIEMBRE 2023'!C252+'Productos Financieros 2023'!C252</f>
        <v>355305.51</v>
      </c>
      <c r="D252" s="7">
        <f>'OCTUBRE 2023'!D252+'NOVIEMBRE 2023'!D252+'DICIEMBRE 2023'!D252</f>
        <v>0</v>
      </c>
      <c r="E252" s="7">
        <f t="shared" si="7"/>
        <v>355305.51</v>
      </c>
      <c r="F252" s="7">
        <f>'OCTUBRE 2023'!F252+'NOVIEMBRE 2023'!F252+'DICIEMBRE 2023'!F252+'Productos Financieros 2023'!F252</f>
        <v>136707.16</v>
      </c>
      <c r="G252" s="7">
        <f>'OCTUBRE 2023'!G252+'NOVIEMBRE 2023'!G252+'DICIEMBRE 2023'!G252</f>
        <v>0</v>
      </c>
      <c r="H252" s="7">
        <f t="shared" si="8"/>
        <v>136707.16</v>
      </c>
    </row>
    <row r="253" spans="1:8" x14ac:dyDescent="0.3">
      <c r="A253" s="6" t="s">
        <v>496</v>
      </c>
      <c r="B253" s="6" t="s">
        <v>497</v>
      </c>
      <c r="C253" s="7">
        <f>+'OCTUBRE 2023'!C253+'NOVIEMBRE 2023'!C253+'DICIEMBRE 2023'!C253+'Productos Financieros 2023'!C253</f>
        <v>149076.54</v>
      </c>
      <c r="D253" s="7">
        <f>'OCTUBRE 2023'!D253+'NOVIEMBRE 2023'!D253+'DICIEMBRE 2023'!D253</f>
        <v>0</v>
      </c>
      <c r="E253" s="7">
        <f t="shared" si="7"/>
        <v>149076.54</v>
      </c>
      <c r="F253" s="7">
        <f>'OCTUBRE 2023'!F253+'NOVIEMBRE 2023'!F253+'DICIEMBRE 2023'!F253+'Productos Financieros 2023'!F253</f>
        <v>362240.41</v>
      </c>
      <c r="G253" s="7">
        <f>'OCTUBRE 2023'!G253+'NOVIEMBRE 2023'!G253+'DICIEMBRE 2023'!G253</f>
        <v>0</v>
      </c>
      <c r="H253" s="7">
        <f t="shared" si="8"/>
        <v>362240.41</v>
      </c>
    </row>
    <row r="254" spans="1:8" x14ac:dyDescent="0.3">
      <c r="A254" s="6" t="s">
        <v>498</v>
      </c>
      <c r="B254" s="6" t="s">
        <v>499</v>
      </c>
      <c r="C254" s="7">
        <f>+'OCTUBRE 2023'!C254+'NOVIEMBRE 2023'!C254+'DICIEMBRE 2023'!C254+'Productos Financieros 2023'!C254</f>
        <v>6193203.8200000003</v>
      </c>
      <c r="D254" s="7">
        <f>'OCTUBRE 2023'!D254+'NOVIEMBRE 2023'!D254+'DICIEMBRE 2023'!D254</f>
        <v>0</v>
      </c>
      <c r="E254" s="7">
        <f t="shared" si="7"/>
        <v>6193203.8200000003</v>
      </c>
      <c r="F254" s="7">
        <f>'OCTUBRE 2023'!F254+'NOVIEMBRE 2023'!F254+'DICIEMBRE 2023'!F254+'Productos Financieros 2023'!F254</f>
        <v>3483907.11</v>
      </c>
      <c r="G254" s="7">
        <f>'OCTUBRE 2023'!G254+'NOVIEMBRE 2023'!G254+'DICIEMBRE 2023'!G254</f>
        <v>0</v>
      </c>
      <c r="H254" s="7">
        <f t="shared" si="8"/>
        <v>3483907.11</v>
      </c>
    </row>
    <row r="255" spans="1:8" x14ac:dyDescent="0.3">
      <c r="A255" s="6" t="s">
        <v>500</v>
      </c>
      <c r="B255" s="6" t="s">
        <v>501</v>
      </c>
      <c r="C255" s="7">
        <f>+'OCTUBRE 2023'!C255+'NOVIEMBRE 2023'!C255+'DICIEMBRE 2023'!C255+'Productos Financieros 2023'!C255</f>
        <v>1166702.55</v>
      </c>
      <c r="D255" s="7">
        <f>'OCTUBRE 2023'!D255+'NOVIEMBRE 2023'!D255+'DICIEMBRE 2023'!D255</f>
        <v>0</v>
      </c>
      <c r="E255" s="7">
        <f t="shared" si="7"/>
        <v>1166702.55</v>
      </c>
      <c r="F255" s="7">
        <f>'OCTUBRE 2023'!F255+'NOVIEMBRE 2023'!F255+'DICIEMBRE 2023'!F255+'Productos Financieros 2023'!F255</f>
        <v>857160.60999999987</v>
      </c>
      <c r="G255" s="7">
        <f>'OCTUBRE 2023'!G255+'NOVIEMBRE 2023'!G255+'DICIEMBRE 2023'!G255</f>
        <v>0</v>
      </c>
      <c r="H255" s="7">
        <f t="shared" si="8"/>
        <v>857160.60999999987</v>
      </c>
    </row>
    <row r="256" spans="1:8" x14ac:dyDescent="0.3">
      <c r="A256" s="6" t="s">
        <v>502</v>
      </c>
      <c r="B256" s="6" t="s">
        <v>503</v>
      </c>
      <c r="C256" s="7">
        <f>+'OCTUBRE 2023'!C256+'NOVIEMBRE 2023'!C256+'DICIEMBRE 2023'!C256+'Productos Financieros 2023'!C256</f>
        <v>342048.57</v>
      </c>
      <c r="D256" s="7">
        <f>'OCTUBRE 2023'!D256+'NOVIEMBRE 2023'!D256+'DICIEMBRE 2023'!D256</f>
        <v>0</v>
      </c>
      <c r="E256" s="7">
        <f t="shared" si="7"/>
        <v>342048.57</v>
      </c>
      <c r="F256" s="7">
        <f>'OCTUBRE 2023'!F256+'NOVIEMBRE 2023'!F256+'DICIEMBRE 2023'!F256+'Productos Financieros 2023'!F256</f>
        <v>277217.98999999987</v>
      </c>
      <c r="G256" s="7">
        <f>'OCTUBRE 2023'!G256+'NOVIEMBRE 2023'!G256+'DICIEMBRE 2023'!G256</f>
        <v>0</v>
      </c>
      <c r="H256" s="7">
        <f t="shared" si="8"/>
        <v>277217.98999999987</v>
      </c>
    </row>
    <row r="257" spans="1:8" x14ac:dyDescent="0.3">
      <c r="A257" s="6" t="s">
        <v>504</v>
      </c>
      <c r="B257" s="6" t="s">
        <v>505</v>
      </c>
      <c r="C257" s="7">
        <f>+'OCTUBRE 2023'!C257+'NOVIEMBRE 2023'!C257+'DICIEMBRE 2023'!C257+'Productos Financieros 2023'!C257</f>
        <v>423664.73000000004</v>
      </c>
      <c r="D257" s="7">
        <f>'OCTUBRE 2023'!D257+'NOVIEMBRE 2023'!D257+'DICIEMBRE 2023'!D257</f>
        <v>0</v>
      </c>
      <c r="E257" s="7">
        <f t="shared" si="7"/>
        <v>423664.73000000004</v>
      </c>
      <c r="F257" s="7">
        <f>'OCTUBRE 2023'!F257+'NOVIEMBRE 2023'!F257+'DICIEMBRE 2023'!F257+'Productos Financieros 2023'!F257</f>
        <v>272295.60999999993</v>
      </c>
      <c r="G257" s="7">
        <f>'OCTUBRE 2023'!G257+'NOVIEMBRE 2023'!G257+'DICIEMBRE 2023'!G257</f>
        <v>0</v>
      </c>
      <c r="H257" s="7">
        <f t="shared" si="8"/>
        <v>272295.60999999993</v>
      </c>
    </row>
    <row r="258" spans="1:8" x14ac:dyDescent="0.3">
      <c r="A258" s="6" t="s">
        <v>506</v>
      </c>
      <c r="B258" s="6" t="s">
        <v>507</v>
      </c>
      <c r="C258" s="7">
        <f>+'OCTUBRE 2023'!C258+'NOVIEMBRE 2023'!C258+'DICIEMBRE 2023'!C258+'Productos Financieros 2023'!C258</f>
        <v>882660.25</v>
      </c>
      <c r="D258" s="7">
        <f>'OCTUBRE 2023'!D258+'NOVIEMBRE 2023'!D258+'DICIEMBRE 2023'!D258</f>
        <v>0</v>
      </c>
      <c r="E258" s="7">
        <f t="shared" si="7"/>
        <v>882660.25</v>
      </c>
      <c r="F258" s="7">
        <f>'OCTUBRE 2023'!F258+'NOVIEMBRE 2023'!F258+'DICIEMBRE 2023'!F258+'Productos Financieros 2023'!F258</f>
        <v>533404.04999999993</v>
      </c>
      <c r="G258" s="7">
        <f>'OCTUBRE 2023'!G258+'NOVIEMBRE 2023'!G258+'DICIEMBRE 2023'!G258</f>
        <v>0</v>
      </c>
      <c r="H258" s="7">
        <f t="shared" si="8"/>
        <v>533404.04999999993</v>
      </c>
    </row>
    <row r="259" spans="1:8" x14ac:dyDescent="0.3">
      <c r="A259" s="6" t="s">
        <v>508</v>
      </c>
      <c r="B259" s="6" t="s">
        <v>509</v>
      </c>
      <c r="C259" s="7">
        <f>+'OCTUBRE 2023'!C259+'NOVIEMBRE 2023'!C259+'DICIEMBRE 2023'!C259+'Productos Financieros 2023'!C259</f>
        <v>1181109.94</v>
      </c>
      <c r="D259" s="7">
        <f>'OCTUBRE 2023'!D259+'NOVIEMBRE 2023'!D259+'DICIEMBRE 2023'!D259</f>
        <v>0</v>
      </c>
      <c r="E259" s="7">
        <f t="shared" si="7"/>
        <v>1181109.94</v>
      </c>
      <c r="F259" s="7">
        <f>'OCTUBRE 2023'!F259+'NOVIEMBRE 2023'!F259+'DICIEMBRE 2023'!F259+'Productos Financieros 2023'!F259</f>
        <v>452185.24999999983</v>
      </c>
      <c r="G259" s="7">
        <f>'OCTUBRE 2023'!G259+'NOVIEMBRE 2023'!G259+'DICIEMBRE 2023'!G259</f>
        <v>0</v>
      </c>
      <c r="H259" s="7">
        <f t="shared" si="8"/>
        <v>452185.24999999983</v>
      </c>
    </row>
    <row r="260" spans="1:8" x14ac:dyDescent="0.3">
      <c r="A260" s="6" t="s">
        <v>510</v>
      </c>
      <c r="B260" s="6" t="s">
        <v>511</v>
      </c>
      <c r="C260" s="7">
        <f>+'OCTUBRE 2023'!C260+'NOVIEMBRE 2023'!C260+'DICIEMBRE 2023'!C260+'Productos Financieros 2023'!C260</f>
        <v>1319666.02</v>
      </c>
      <c r="D260" s="7">
        <f>'OCTUBRE 2023'!D260+'NOVIEMBRE 2023'!D260+'DICIEMBRE 2023'!D260</f>
        <v>0</v>
      </c>
      <c r="E260" s="7">
        <f t="shared" si="7"/>
        <v>1319666.02</v>
      </c>
      <c r="F260" s="7">
        <f>'OCTUBRE 2023'!F260+'NOVIEMBRE 2023'!F260+'DICIEMBRE 2023'!F260+'Productos Financieros 2023'!F260</f>
        <v>717544.7899999998</v>
      </c>
      <c r="G260" s="7">
        <f>'OCTUBRE 2023'!G260+'NOVIEMBRE 2023'!G260+'DICIEMBRE 2023'!G260</f>
        <v>0</v>
      </c>
      <c r="H260" s="7">
        <f t="shared" si="8"/>
        <v>717544.7899999998</v>
      </c>
    </row>
    <row r="261" spans="1:8" x14ac:dyDescent="0.3">
      <c r="A261" s="6" t="s">
        <v>512</v>
      </c>
      <c r="B261" s="6" t="s">
        <v>513</v>
      </c>
      <c r="C261" s="7">
        <f>+'OCTUBRE 2023'!C261+'NOVIEMBRE 2023'!C261+'DICIEMBRE 2023'!C261+'Productos Financieros 2023'!C261</f>
        <v>758543.45000000007</v>
      </c>
      <c r="D261" s="7">
        <f>'OCTUBRE 2023'!D261+'NOVIEMBRE 2023'!D261+'DICIEMBRE 2023'!D261</f>
        <v>0</v>
      </c>
      <c r="E261" s="7">
        <f t="shared" si="7"/>
        <v>758543.45000000007</v>
      </c>
      <c r="F261" s="7">
        <f>'OCTUBRE 2023'!F261+'NOVIEMBRE 2023'!F261+'DICIEMBRE 2023'!F261+'Productos Financieros 2023'!F261</f>
        <v>442340.55</v>
      </c>
      <c r="G261" s="7">
        <f>'OCTUBRE 2023'!G261+'NOVIEMBRE 2023'!G261+'DICIEMBRE 2023'!G261</f>
        <v>0</v>
      </c>
      <c r="H261" s="7">
        <f t="shared" si="8"/>
        <v>442340.55</v>
      </c>
    </row>
    <row r="262" spans="1:8" x14ac:dyDescent="0.3">
      <c r="A262" s="6" t="s">
        <v>514</v>
      </c>
      <c r="B262" s="6" t="s">
        <v>515</v>
      </c>
      <c r="C262" s="7">
        <f>+'OCTUBRE 2023'!C262+'NOVIEMBRE 2023'!C262+'DICIEMBRE 2023'!C262+'Productos Financieros 2023'!C262</f>
        <v>159954.51</v>
      </c>
      <c r="D262" s="7">
        <f>'OCTUBRE 2023'!D262+'NOVIEMBRE 2023'!D262+'DICIEMBRE 2023'!D262</f>
        <v>0</v>
      </c>
      <c r="E262" s="7">
        <f t="shared" si="7"/>
        <v>159954.51</v>
      </c>
      <c r="F262" s="7">
        <f>'OCTUBRE 2023'!F262+'NOVIEMBRE 2023'!F262+'DICIEMBRE 2023'!F262+'Productos Financieros 2023'!F262</f>
        <v>51237.22</v>
      </c>
      <c r="G262" s="7">
        <f>'OCTUBRE 2023'!G262+'NOVIEMBRE 2023'!G262+'DICIEMBRE 2023'!G262</f>
        <v>0</v>
      </c>
      <c r="H262" s="7">
        <f t="shared" si="8"/>
        <v>51237.22</v>
      </c>
    </row>
    <row r="263" spans="1:8" x14ac:dyDescent="0.3">
      <c r="A263" s="6" t="s">
        <v>516</v>
      </c>
      <c r="B263" s="6" t="s">
        <v>517</v>
      </c>
      <c r="C263" s="7">
        <f>+'OCTUBRE 2023'!C263+'NOVIEMBRE 2023'!C263+'DICIEMBRE 2023'!C263+'Productos Financieros 2023'!C263</f>
        <v>448180.45</v>
      </c>
      <c r="D263" s="7">
        <f>'OCTUBRE 2023'!D263+'NOVIEMBRE 2023'!D263+'DICIEMBRE 2023'!D263</f>
        <v>0</v>
      </c>
      <c r="E263" s="7">
        <f t="shared" si="7"/>
        <v>448180.45</v>
      </c>
      <c r="F263" s="7">
        <f>'OCTUBRE 2023'!F263+'NOVIEMBRE 2023'!F263+'DICIEMBRE 2023'!F263+'Productos Financieros 2023'!F263</f>
        <v>235377.97999999998</v>
      </c>
      <c r="G263" s="7">
        <f>'OCTUBRE 2023'!G263+'NOVIEMBRE 2023'!G263+'DICIEMBRE 2023'!G263</f>
        <v>0</v>
      </c>
      <c r="H263" s="7">
        <f t="shared" si="8"/>
        <v>235377.97999999998</v>
      </c>
    </row>
    <row r="264" spans="1:8" x14ac:dyDescent="0.3">
      <c r="A264" s="6" t="s">
        <v>518</v>
      </c>
      <c r="B264" s="6" t="s">
        <v>519</v>
      </c>
      <c r="C264" s="7">
        <f>+'OCTUBRE 2023'!C264+'NOVIEMBRE 2023'!C264+'DICIEMBRE 2023'!C264+'Productos Financieros 2023'!C264</f>
        <v>307571.40000000002</v>
      </c>
      <c r="D264" s="7">
        <f>'OCTUBRE 2023'!D264+'NOVIEMBRE 2023'!D264+'DICIEMBRE 2023'!D264</f>
        <v>0</v>
      </c>
      <c r="E264" s="7">
        <f t="shared" ref="E264:E327" si="9">C264-D264</f>
        <v>307571.40000000002</v>
      </c>
      <c r="F264" s="7">
        <f>'OCTUBRE 2023'!F264+'NOVIEMBRE 2023'!F264+'DICIEMBRE 2023'!F264+'Productos Financieros 2023'!F264</f>
        <v>156172.85999999999</v>
      </c>
      <c r="G264" s="7">
        <f>'OCTUBRE 2023'!G264+'NOVIEMBRE 2023'!G264+'DICIEMBRE 2023'!G264</f>
        <v>0</v>
      </c>
      <c r="H264" s="7">
        <f t="shared" ref="H264:H327" si="10">F264-G264</f>
        <v>156172.85999999999</v>
      </c>
    </row>
    <row r="265" spans="1:8" x14ac:dyDescent="0.3">
      <c r="A265" s="6" t="s">
        <v>520</v>
      </c>
      <c r="B265" s="6" t="s">
        <v>521</v>
      </c>
      <c r="C265" s="7">
        <f>+'OCTUBRE 2023'!C265+'NOVIEMBRE 2023'!C265+'DICIEMBRE 2023'!C265+'Productos Financieros 2023'!C265</f>
        <v>943001.29</v>
      </c>
      <c r="D265" s="7">
        <f>'OCTUBRE 2023'!D265+'NOVIEMBRE 2023'!D265+'DICIEMBRE 2023'!D265</f>
        <v>0</v>
      </c>
      <c r="E265" s="7">
        <f t="shared" si="9"/>
        <v>943001.29</v>
      </c>
      <c r="F265" s="7">
        <f>'OCTUBRE 2023'!F265+'NOVIEMBRE 2023'!F265+'DICIEMBRE 2023'!F265+'Productos Financieros 2023'!F265</f>
        <v>479258.18999999994</v>
      </c>
      <c r="G265" s="7">
        <f>'OCTUBRE 2023'!G265+'NOVIEMBRE 2023'!G265+'DICIEMBRE 2023'!G265</f>
        <v>0</v>
      </c>
      <c r="H265" s="7">
        <f t="shared" si="10"/>
        <v>479258.18999999994</v>
      </c>
    </row>
    <row r="266" spans="1:8" x14ac:dyDescent="0.3">
      <c r="A266" s="6" t="s">
        <v>522</v>
      </c>
      <c r="B266" s="6" t="s">
        <v>523</v>
      </c>
      <c r="C266" s="7">
        <f>+'OCTUBRE 2023'!C266+'NOVIEMBRE 2023'!C266+'DICIEMBRE 2023'!C266+'Productos Financieros 2023'!C266</f>
        <v>727364.29999999993</v>
      </c>
      <c r="D266" s="7">
        <f>'OCTUBRE 2023'!D266+'NOVIEMBRE 2023'!D266+'DICIEMBRE 2023'!D266</f>
        <v>0</v>
      </c>
      <c r="E266" s="7">
        <f t="shared" si="9"/>
        <v>727364.29999999993</v>
      </c>
      <c r="F266" s="7">
        <f>'OCTUBRE 2023'!F266+'NOVIEMBRE 2023'!F266+'DICIEMBRE 2023'!F266+'Productos Financieros 2023'!F266</f>
        <v>490221.58999999991</v>
      </c>
      <c r="G266" s="7">
        <f>'OCTUBRE 2023'!G266+'NOVIEMBRE 2023'!G266+'DICIEMBRE 2023'!G266</f>
        <v>0</v>
      </c>
      <c r="H266" s="7">
        <f t="shared" si="10"/>
        <v>490221.58999999991</v>
      </c>
    </row>
    <row r="267" spans="1:8" x14ac:dyDescent="0.3">
      <c r="A267" s="6" t="s">
        <v>524</v>
      </c>
      <c r="B267" s="6" t="s">
        <v>525</v>
      </c>
      <c r="C267" s="7">
        <f>+'OCTUBRE 2023'!C267+'NOVIEMBRE 2023'!C267+'DICIEMBRE 2023'!C267+'Productos Financieros 2023'!C267</f>
        <v>2089586.26</v>
      </c>
      <c r="D267" s="7">
        <f>'OCTUBRE 2023'!D267+'NOVIEMBRE 2023'!D267+'DICIEMBRE 2023'!D267</f>
        <v>0</v>
      </c>
      <c r="E267" s="7">
        <f t="shared" si="9"/>
        <v>2089586.26</v>
      </c>
      <c r="F267" s="7">
        <f>'OCTUBRE 2023'!F267+'NOVIEMBRE 2023'!F267+'DICIEMBRE 2023'!F267+'Productos Financieros 2023'!F267</f>
        <v>1550988.6300000004</v>
      </c>
      <c r="G267" s="7">
        <f>'OCTUBRE 2023'!G267+'NOVIEMBRE 2023'!G267+'DICIEMBRE 2023'!G267</f>
        <v>0</v>
      </c>
      <c r="H267" s="7">
        <f t="shared" si="10"/>
        <v>1550988.6300000004</v>
      </c>
    </row>
    <row r="268" spans="1:8" x14ac:dyDescent="0.3">
      <c r="A268" s="6" t="s">
        <v>526</v>
      </c>
      <c r="B268" s="6" t="s">
        <v>527</v>
      </c>
      <c r="C268" s="7">
        <f>+'OCTUBRE 2023'!C268+'NOVIEMBRE 2023'!C268+'DICIEMBRE 2023'!C268+'Productos Financieros 2023'!C268</f>
        <v>338983.16000000003</v>
      </c>
      <c r="D268" s="7">
        <f>'OCTUBRE 2023'!D268+'NOVIEMBRE 2023'!D268+'DICIEMBRE 2023'!D268</f>
        <v>0</v>
      </c>
      <c r="E268" s="7">
        <f t="shared" si="9"/>
        <v>338983.16000000003</v>
      </c>
      <c r="F268" s="7">
        <f>'OCTUBRE 2023'!F268+'NOVIEMBRE 2023'!F268+'DICIEMBRE 2023'!F268+'Productos Financieros 2023'!F268</f>
        <v>221729.6400000001</v>
      </c>
      <c r="G268" s="7">
        <f>'OCTUBRE 2023'!G268+'NOVIEMBRE 2023'!G268+'DICIEMBRE 2023'!G268</f>
        <v>0</v>
      </c>
      <c r="H268" s="7">
        <f t="shared" si="10"/>
        <v>221729.6400000001</v>
      </c>
    </row>
    <row r="269" spans="1:8" x14ac:dyDescent="0.3">
      <c r="A269" s="6" t="s">
        <v>528</v>
      </c>
      <c r="B269" s="6" t="s">
        <v>529</v>
      </c>
      <c r="C269" s="7">
        <f>+'OCTUBRE 2023'!C269+'NOVIEMBRE 2023'!C269+'DICIEMBRE 2023'!C269+'Productos Financieros 2023'!C269</f>
        <v>1768074.99</v>
      </c>
      <c r="D269" s="7">
        <f>'OCTUBRE 2023'!D269+'NOVIEMBRE 2023'!D269+'DICIEMBRE 2023'!D269</f>
        <v>0</v>
      </c>
      <c r="E269" s="7">
        <f t="shared" si="9"/>
        <v>1768074.99</v>
      </c>
      <c r="F269" s="7">
        <f>'OCTUBRE 2023'!F269+'NOVIEMBRE 2023'!F269+'DICIEMBRE 2023'!F269+'Productos Financieros 2023'!F269</f>
        <v>712398.72</v>
      </c>
      <c r="G269" s="7">
        <f>'OCTUBRE 2023'!G269+'NOVIEMBRE 2023'!G269+'DICIEMBRE 2023'!G269</f>
        <v>0</v>
      </c>
      <c r="H269" s="7">
        <f t="shared" si="10"/>
        <v>712398.72</v>
      </c>
    </row>
    <row r="270" spans="1:8" x14ac:dyDescent="0.3">
      <c r="A270" s="6" t="s">
        <v>530</v>
      </c>
      <c r="B270" s="6" t="s">
        <v>531</v>
      </c>
      <c r="C270" s="7">
        <f>+'OCTUBRE 2023'!C270+'NOVIEMBRE 2023'!C270+'DICIEMBRE 2023'!C270+'Productos Financieros 2023'!C270</f>
        <v>873154.13</v>
      </c>
      <c r="D270" s="7">
        <f>'OCTUBRE 2023'!D270+'NOVIEMBRE 2023'!D270+'DICIEMBRE 2023'!D270</f>
        <v>0</v>
      </c>
      <c r="E270" s="7">
        <f t="shared" si="9"/>
        <v>873154.13</v>
      </c>
      <c r="F270" s="7">
        <f>'OCTUBRE 2023'!F270+'NOVIEMBRE 2023'!F270+'DICIEMBRE 2023'!F270+'Productos Financieros 2023'!F270</f>
        <v>485299.2300000001</v>
      </c>
      <c r="G270" s="7">
        <f>'OCTUBRE 2023'!G270+'NOVIEMBRE 2023'!G270+'DICIEMBRE 2023'!G270</f>
        <v>0</v>
      </c>
      <c r="H270" s="7">
        <f t="shared" si="10"/>
        <v>485299.2300000001</v>
      </c>
    </row>
    <row r="271" spans="1:8" x14ac:dyDescent="0.3">
      <c r="A271" s="6" t="s">
        <v>532</v>
      </c>
      <c r="B271" s="6" t="s">
        <v>533</v>
      </c>
      <c r="C271" s="7">
        <f>+'OCTUBRE 2023'!C271+'NOVIEMBRE 2023'!C271+'DICIEMBRE 2023'!C271+'Productos Financieros 2023'!C271</f>
        <v>1929133.03</v>
      </c>
      <c r="D271" s="7">
        <f>'OCTUBRE 2023'!D271+'NOVIEMBRE 2023'!D271+'DICIEMBRE 2023'!D271</f>
        <v>0</v>
      </c>
      <c r="E271" s="7">
        <f t="shared" si="9"/>
        <v>1929133.03</v>
      </c>
      <c r="F271" s="7">
        <f>'OCTUBRE 2023'!F271+'NOVIEMBRE 2023'!F271+'DICIEMBRE 2023'!F271+'Productos Financieros 2023'!F271</f>
        <v>1501541.3499999999</v>
      </c>
      <c r="G271" s="7">
        <f>'OCTUBRE 2023'!G271+'NOVIEMBRE 2023'!G271+'DICIEMBRE 2023'!G271</f>
        <v>0</v>
      </c>
      <c r="H271" s="7">
        <f t="shared" si="10"/>
        <v>1501541.3499999999</v>
      </c>
    </row>
    <row r="272" spans="1:8" x14ac:dyDescent="0.3">
      <c r="A272" s="6" t="s">
        <v>534</v>
      </c>
      <c r="B272" s="6" t="s">
        <v>535</v>
      </c>
      <c r="C272" s="7">
        <f>+'OCTUBRE 2023'!C272+'NOVIEMBRE 2023'!C272+'DICIEMBRE 2023'!C272+'Productos Financieros 2023'!C272</f>
        <v>2044044.4200000002</v>
      </c>
      <c r="D272" s="7">
        <f>'OCTUBRE 2023'!D272+'NOVIEMBRE 2023'!D272+'DICIEMBRE 2023'!D272</f>
        <v>0</v>
      </c>
      <c r="E272" s="7">
        <f t="shared" si="9"/>
        <v>2044044.4200000002</v>
      </c>
      <c r="F272" s="7">
        <f>'OCTUBRE 2023'!F272+'NOVIEMBRE 2023'!F272+'DICIEMBRE 2023'!F272+'Productos Financieros 2023'!F272</f>
        <v>1913229.0699999998</v>
      </c>
      <c r="G272" s="7">
        <f>'OCTUBRE 2023'!G272+'NOVIEMBRE 2023'!G272+'DICIEMBRE 2023'!G272</f>
        <v>0</v>
      </c>
      <c r="H272" s="7">
        <f t="shared" si="10"/>
        <v>1913229.0699999998</v>
      </c>
    </row>
    <row r="273" spans="1:8" x14ac:dyDescent="0.3">
      <c r="A273" s="6" t="s">
        <v>536</v>
      </c>
      <c r="B273" s="6" t="s">
        <v>537</v>
      </c>
      <c r="C273" s="7">
        <f>+'OCTUBRE 2023'!C273+'NOVIEMBRE 2023'!C273+'DICIEMBRE 2023'!C273+'Productos Financieros 2023'!C273</f>
        <v>130425.91</v>
      </c>
      <c r="D273" s="7">
        <f>'OCTUBRE 2023'!D273+'NOVIEMBRE 2023'!D273+'DICIEMBRE 2023'!D273</f>
        <v>0</v>
      </c>
      <c r="E273" s="7">
        <f t="shared" si="9"/>
        <v>130425.91</v>
      </c>
      <c r="F273" s="7">
        <f>'OCTUBRE 2023'!F273+'NOVIEMBRE 2023'!F273+'DICIEMBRE 2023'!F273+'Productos Financieros 2023'!F273</f>
        <v>54817.109999999986</v>
      </c>
      <c r="G273" s="7">
        <f>'OCTUBRE 2023'!G273+'NOVIEMBRE 2023'!G273+'DICIEMBRE 2023'!G273</f>
        <v>0</v>
      </c>
      <c r="H273" s="7">
        <f t="shared" si="10"/>
        <v>54817.109999999986</v>
      </c>
    </row>
    <row r="274" spans="1:8" x14ac:dyDescent="0.3">
      <c r="A274" s="6" t="s">
        <v>538</v>
      </c>
      <c r="B274" s="6" t="s">
        <v>539</v>
      </c>
      <c r="C274" s="7">
        <f>+'OCTUBRE 2023'!C274+'NOVIEMBRE 2023'!C274+'DICIEMBRE 2023'!C274+'Productos Financieros 2023'!C274</f>
        <v>222566.43</v>
      </c>
      <c r="D274" s="7">
        <f>'OCTUBRE 2023'!D274+'NOVIEMBRE 2023'!D274+'DICIEMBRE 2023'!D274</f>
        <v>0</v>
      </c>
      <c r="E274" s="7">
        <f t="shared" si="9"/>
        <v>222566.43</v>
      </c>
      <c r="F274" s="7">
        <f>'OCTUBRE 2023'!F274+'NOVIEMBRE 2023'!F274+'DICIEMBRE 2023'!F274+'Productos Financieros 2023'!F274</f>
        <v>257081.05000000008</v>
      </c>
      <c r="G274" s="7">
        <f>'OCTUBRE 2023'!G274+'NOVIEMBRE 2023'!G274+'DICIEMBRE 2023'!G274</f>
        <v>0</v>
      </c>
      <c r="H274" s="7">
        <f t="shared" si="10"/>
        <v>257081.05000000008</v>
      </c>
    </row>
    <row r="275" spans="1:8" x14ac:dyDescent="0.3">
      <c r="A275" s="6" t="s">
        <v>540</v>
      </c>
      <c r="B275" s="6" t="s">
        <v>541</v>
      </c>
      <c r="C275" s="7">
        <f>+'OCTUBRE 2023'!C275+'NOVIEMBRE 2023'!C275+'DICIEMBRE 2023'!C275+'Productos Financieros 2023'!C275</f>
        <v>1067252.0900000001</v>
      </c>
      <c r="D275" s="7">
        <f>'OCTUBRE 2023'!D275+'NOVIEMBRE 2023'!D275+'DICIEMBRE 2023'!D275</f>
        <v>0</v>
      </c>
      <c r="E275" s="7">
        <f t="shared" si="9"/>
        <v>1067252.0900000001</v>
      </c>
      <c r="F275" s="7">
        <f>'OCTUBRE 2023'!F275+'NOVIEMBRE 2023'!F275+'DICIEMBRE 2023'!F275+'Productos Financieros 2023'!F275</f>
        <v>965004.9</v>
      </c>
      <c r="G275" s="7">
        <f>'OCTUBRE 2023'!G275+'NOVIEMBRE 2023'!G275+'DICIEMBRE 2023'!G275</f>
        <v>0</v>
      </c>
      <c r="H275" s="7">
        <f t="shared" si="10"/>
        <v>965004.9</v>
      </c>
    </row>
    <row r="276" spans="1:8" x14ac:dyDescent="0.3">
      <c r="A276" s="6" t="s">
        <v>542</v>
      </c>
      <c r="B276" s="6" t="s">
        <v>543</v>
      </c>
      <c r="C276" s="7">
        <f>+'OCTUBRE 2023'!C276+'NOVIEMBRE 2023'!C276+'DICIEMBRE 2023'!C276+'Productos Financieros 2023'!C276</f>
        <v>763326.1100000001</v>
      </c>
      <c r="D276" s="7">
        <f>'OCTUBRE 2023'!D276+'NOVIEMBRE 2023'!D276+'DICIEMBRE 2023'!D276</f>
        <v>0</v>
      </c>
      <c r="E276" s="7">
        <f t="shared" si="9"/>
        <v>763326.1100000001</v>
      </c>
      <c r="F276" s="7">
        <f>'OCTUBRE 2023'!F276+'NOVIEMBRE 2023'!F276+'DICIEMBRE 2023'!F276+'Productos Financieros 2023'!F276</f>
        <v>293327.45999999985</v>
      </c>
      <c r="G276" s="7">
        <f>'OCTUBRE 2023'!G276+'NOVIEMBRE 2023'!G276+'DICIEMBRE 2023'!G276</f>
        <v>0</v>
      </c>
      <c r="H276" s="7">
        <f t="shared" si="10"/>
        <v>293327.45999999985</v>
      </c>
    </row>
    <row r="277" spans="1:8" x14ac:dyDescent="0.3">
      <c r="A277" s="6" t="s">
        <v>544</v>
      </c>
      <c r="B277" s="6" t="s">
        <v>545</v>
      </c>
      <c r="C277" s="7">
        <f>+'OCTUBRE 2023'!C277+'NOVIEMBRE 2023'!C277+'DICIEMBRE 2023'!C277+'Productos Financieros 2023'!C277</f>
        <v>1585271.81</v>
      </c>
      <c r="D277" s="7">
        <f>'OCTUBRE 2023'!D277+'NOVIEMBRE 2023'!D277+'DICIEMBRE 2023'!D277</f>
        <v>0</v>
      </c>
      <c r="E277" s="7">
        <f t="shared" si="9"/>
        <v>1585271.81</v>
      </c>
      <c r="F277" s="7">
        <f>'OCTUBRE 2023'!F277+'NOVIEMBRE 2023'!F277+'DICIEMBRE 2023'!F277+'Productos Financieros 2023'!F277</f>
        <v>714636.16</v>
      </c>
      <c r="G277" s="7">
        <f>'OCTUBRE 2023'!G277+'NOVIEMBRE 2023'!G277+'DICIEMBRE 2023'!G277</f>
        <v>0</v>
      </c>
      <c r="H277" s="7">
        <f t="shared" si="10"/>
        <v>714636.16</v>
      </c>
    </row>
    <row r="278" spans="1:8" x14ac:dyDescent="0.3">
      <c r="A278" s="6" t="s">
        <v>546</v>
      </c>
      <c r="B278" s="6" t="s">
        <v>547</v>
      </c>
      <c r="C278" s="7">
        <f>+'OCTUBRE 2023'!C278+'NOVIEMBRE 2023'!C278+'DICIEMBRE 2023'!C278+'Productos Financieros 2023'!C278</f>
        <v>2025758.4</v>
      </c>
      <c r="D278" s="7">
        <f>'OCTUBRE 2023'!D278+'NOVIEMBRE 2023'!D278+'DICIEMBRE 2023'!D278</f>
        <v>0</v>
      </c>
      <c r="E278" s="7">
        <f t="shared" si="9"/>
        <v>2025758.4</v>
      </c>
      <c r="F278" s="7">
        <f>'OCTUBRE 2023'!F278+'NOVIEMBRE 2023'!F278+'DICIEMBRE 2023'!F278+'Productos Financieros 2023'!F278</f>
        <v>1398843.1700000009</v>
      </c>
      <c r="G278" s="7">
        <f>'OCTUBRE 2023'!G278+'NOVIEMBRE 2023'!G278+'DICIEMBRE 2023'!G278</f>
        <v>0</v>
      </c>
      <c r="H278" s="7">
        <f t="shared" si="10"/>
        <v>1398843.1700000009</v>
      </c>
    </row>
    <row r="279" spans="1:8" x14ac:dyDescent="0.3">
      <c r="A279" s="6" t="s">
        <v>548</v>
      </c>
      <c r="B279" s="6" t="s">
        <v>549</v>
      </c>
      <c r="C279" s="7">
        <f>+'OCTUBRE 2023'!C279+'NOVIEMBRE 2023'!C279+'DICIEMBRE 2023'!C279+'Productos Financieros 2023'!C279</f>
        <v>1700533.1</v>
      </c>
      <c r="D279" s="7">
        <f>'OCTUBRE 2023'!D279+'NOVIEMBRE 2023'!D279+'DICIEMBRE 2023'!D279</f>
        <v>0</v>
      </c>
      <c r="E279" s="7">
        <f t="shared" si="9"/>
        <v>1700533.1</v>
      </c>
      <c r="F279" s="7">
        <f>'OCTUBRE 2023'!F279+'NOVIEMBRE 2023'!F279+'DICIEMBRE 2023'!F279+'Productos Financieros 2023'!F279</f>
        <v>854251.94999999984</v>
      </c>
      <c r="G279" s="7">
        <f>'OCTUBRE 2023'!G279+'NOVIEMBRE 2023'!G279+'DICIEMBRE 2023'!G279</f>
        <v>0</v>
      </c>
      <c r="H279" s="7">
        <f t="shared" si="10"/>
        <v>854251.94999999984</v>
      </c>
    </row>
    <row r="280" spans="1:8" x14ac:dyDescent="0.3">
      <c r="A280" s="6" t="s">
        <v>550</v>
      </c>
      <c r="B280" s="6" t="s">
        <v>551</v>
      </c>
      <c r="C280" s="7">
        <f>+'OCTUBRE 2023'!C280+'NOVIEMBRE 2023'!C280+'DICIEMBRE 2023'!C280+'Productos Financieros 2023'!C280</f>
        <v>597584.21</v>
      </c>
      <c r="D280" s="7">
        <f>'OCTUBRE 2023'!D280+'NOVIEMBRE 2023'!D280+'DICIEMBRE 2023'!D280</f>
        <v>0</v>
      </c>
      <c r="E280" s="7">
        <f t="shared" si="9"/>
        <v>597584.21</v>
      </c>
      <c r="F280" s="7">
        <f>'OCTUBRE 2023'!F280+'NOVIEMBRE 2023'!F280+'DICIEMBRE 2023'!F280+'Productos Financieros 2023'!F280</f>
        <v>297131.11</v>
      </c>
      <c r="G280" s="7">
        <f>'OCTUBRE 2023'!G280+'NOVIEMBRE 2023'!G280+'DICIEMBRE 2023'!G280</f>
        <v>0</v>
      </c>
      <c r="H280" s="7">
        <f t="shared" si="10"/>
        <v>297131.11</v>
      </c>
    </row>
    <row r="281" spans="1:8" x14ac:dyDescent="0.3">
      <c r="A281" s="6" t="s">
        <v>552</v>
      </c>
      <c r="B281" s="6" t="s">
        <v>553</v>
      </c>
      <c r="C281" s="7">
        <f>+'OCTUBRE 2023'!C281+'NOVIEMBRE 2023'!C281+'DICIEMBRE 2023'!C281+'Productos Financieros 2023'!C281</f>
        <v>2324447.4</v>
      </c>
      <c r="D281" s="7">
        <f>'OCTUBRE 2023'!D281+'NOVIEMBRE 2023'!D281+'DICIEMBRE 2023'!D281</f>
        <v>0</v>
      </c>
      <c r="E281" s="7">
        <f t="shared" si="9"/>
        <v>2324447.4</v>
      </c>
      <c r="F281" s="7">
        <f>'OCTUBRE 2023'!F281+'NOVIEMBRE 2023'!F281+'DICIEMBRE 2023'!F281+'Productos Financieros 2023'!F281</f>
        <v>1630193.7400000007</v>
      </c>
      <c r="G281" s="7">
        <f>'OCTUBRE 2023'!G281+'NOVIEMBRE 2023'!G281+'DICIEMBRE 2023'!G281</f>
        <v>0</v>
      </c>
      <c r="H281" s="7">
        <f t="shared" si="10"/>
        <v>1630193.7400000007</v>
      </c>
    </row>
    <row r="282" spans="1:8" x14ac:dyDescent="0.3">
      <c r="A282" s="6" t="s">
        <v>554</v>
      </c>
      <c r="B282" s="6" t="s">
        <v>555</v>
      </c>
      <c r="C282" s="7">
        <f>+'OCTUBRE 2023'!C282+'NOVIEMBRE 2023'!C282+'DICIEMBRE 2023'!C282+'Productos Financieros 2023'!C282</f>
        <v>456175.43</v>
      </c>
      <c r="D282" s="7">
        <f>'OCTUBRE 2023'!D282+'NOVIEMBRE 2023'!D282+'DICIEMBRE 2023'!D282</f>
        <v>0</v>
      </c>
      <c r="E282" s="7">
        <f t="shared" si="9"/>
        <v>456175.43</v>
      </c>
      <c r="F282" s="7">
        <f>'OCTUBRE 2023'!F282+'NOVIEMBRE 2023'!F282+'DICIEMBRE 2023'!F282+'Productos Financieros 2023'!F282</f>
        <v>154606.65999999995</v>
      </c>
      <c r="G282" s="7">
        <f>'OCTUBRE 2023'!G282+'NOVIEMBRE 2023'!G282+'DICIEMBRE 2023'!G282</f>
        <v>0</v>
      </c>
      <c r="H282" s="7">
        <f t="shared" si="10"/>
        <v>154606.65999999995</v>
      </c>
    </row>
    <row r="283" spans="1:8" x14ac:dyDescent="0.3">
      <c r="A283" s="6" t="s">
        <v>556</v>
      </c>
      <c r="B283" s="6" t="s">
        <v>557</v>
      </c>
      <c r="C283" s="7">
        <f>+'OCTUBRE 2023'!C283+'NOVIEMBRE 2023'!C283+'DICIEMBRE 2023'!C283+'Productos Financieros 2023'!C283</f>
        <v>4691037.63</v>
      </c>
      <c r="D283" s="7">
        <f>'OCTUBRE 2023'!D283+'NOVIEMBRE 2023'!D283+'DICIEMBRE 2023'!D283</f>
        <v>0</v>
      </c>
      <c r="E283" s="7">
        <f t="shared" si="9"/>
        <v>4691037.63</v>
      </c>
      <c r="F283" s="7">
        <f>'OCTUBRE 2023'!F283+'NOVIEMBRE 2023'!F283+'DICIEMBRE 2023'!F283+'Productos Financieros 2023'!F283</f>
        <v>2763229.88</v>
      </c>
      <c r="G283" s="7">
        <f>'OCTUBRE 2023'!G283+'NOVIEMBRE 2023'!G283+'DICIEMBRE 2023'!G283</f>
        <v>0</v>
      </c>
      <c r="H283" s="7">
        <f t="shared" si="10"/>
        <v>2763229.88</v>
      </c>
    </row>
    <row r="284" spans="1:8" x14ac:dyDescent="0.3">
      <c r="A284" s="6" t="s">
        <v>558</v>
      </c>
      <c r="B284" s="6" t="s">
        <v>559</v>
      </c>
      <c r="C284" s="7">
        <f>+'OCTUBRE 2023'!C284+'NOVIEMBRE 2023'!C284+'DICIEMBRE 2023'!C284+'Productos Financieros 2023'!C284</f>
        <v>9320344.9600000009</v>
      </c>
      <c r="D284" s="7">
        <f>'OCTUBRE 2023'!D284+'NOVIEMBRE 2023'!D284+'DICIEMBRE 2023'!D284</f>
        <v>0</v>
      </c>
      <c r="E284" s="7">
        <f t="shared" si="9"/>
        <v>9320344.9600000009</v>
      </c>
      <c r="F284" s="7">
        <f>'OCTUBRE 2023'!F284+'NOVIEMBRE 2023'!F284+'DICIEMBRE 2023'!F284+'Productos Financieros 2023'!F284</f>
        <v>8654838.7599999998</v>
      </c>
      <c r="G284" s="7">
        <f>'OCTUBRE 2023'!G284+'NOVIEMBRE 2023'!G284+'DICIEMBRE 2023'!G284</f>
        <v>0</v>
      </c>
      <c r="H284" s="7">
        <f t="shared" si="10"/>
        <v>8654838.7599999998</v>
      </c>
    </row>
    <row r="285" spans="1:8" x14ac:dyDescent="0.3">
      <c r="A285" s="6" t="s">
        <v>560</v>
      </c>
      <c r="B285" s="6" t="s">
        <v>561</v>
      </c>
      <c r="C285" s="7">
        <f>+'OCTUBRE 2023'!C285+'NOVIEMBRE 2023'!C285+'DICIEMBRE 2023'!C285+'Productos Financieros 2023'!C285</f>
        <v>987901.41</v>
      </c>
      <c r="D285" s="7">
        <f>'OCTUBRE 2023'!D285+'NOVIEMBRE 2023'!D285+'DICIEMBRE 2023'!D285</f>
        <v>0</v>
      </c>
      <c r="E285" s="7">
        <f t="shared" si="9"/>
        <v>987901.41</v>
      </c>
      <c r="F285" s="7">
        <f>'OCTUBRE 2023'!F285+'NOVIEMBRE 2023'!F285+'DICIEMBRE 2023'!F285+'Productos Financieros 2023'!F285</f>
        <v>656015.38</v>
      </c>
      <c r="G285" s="7">
        <f>'OCTUBRE 2023'!G285+'NOVIEMBRE 2023'!G285+'DICIEMBRE 2023'!G285</f>
        <v>0</v>
      </c>
      <c r="H285" s="7">
        <f t="shared" si="10"/>
        <v>656015.38</v>
      </c>
    </row>
    <row r="286" spans="1:8" x14ac:dyDescent="0.3">
      <c r="A286" s="6" t="s">
        <v>562</v>
      </c>
      <c r="B286" s="6" t="s">
        <v>563</v>
      </c>
      <c r="C286" s="7">
        <f>+'OCTUBRE 2023'!C286+'NOVIEMBRE 2023'!C286+'DICIEMBRE 2023'!C286+'Productos Financieros 2023'!C286</f>
        <v>425630.69</v>
      </c>
      <c r="D286" s="7">
        <f>'OCTUBRE 2023'!D286+'NOVIEMBRE 2023'!D286+'DICIEMBRE 2023'!D286</f>
        <v>0</v>
      </c>
      <c r="E286" s="7">
        <f t="shared" si="9"/>
        <v>425630.69</v>
      </c>
      <c r="F286" s="7">
        <f>'OCTUBRE 2023'!F286+'NOVIEMBRE 2023'!F286+'DICIEMBRE 2023'!F286+'Productos Financieros 2023'!F286</f>
        <v>449947.79999999993</v>
      </c>
      <c r="G286" s="7">
        <f>'OCTUBRE 2023'!G286+'NOVIEMBRE 2023'!G286+'DICIEMBRE 2023'!G286</f>
        <v>0</v>
      </c>
      <c r="H286" s="7">
        <f t="shared" si="10"/>
        <v>449947.79999999993</v>
      </c>
    </row>
    <row r="287" spans="1:8" x14ac:dyDescent="0.3">
      <c r="A287" s="6" t="s">
        <v>564</v>
      </c>
      <c r="B287" s="6" t="s">
        <v>565</v>
      </c>
      <c r="C287" s="7">
        <f>+'OCTUBRE 2023'!C287+'NOVIEMBRE 2023'!C287+'DICIEMBRE 2023'!C287+'Productos Financieros 2023'!C287</f>
        <v>276834.26</v>
      </c>
      <c r="D287" s="7">
        <f>'OCTUBRE 2023'!D287+'NOVIEMBRE 2023'!D287+'DICIEMBRE 2023'!D287</f>
        <v>0</v>
      </c>
      <c r="E287" s="7">
        <f t="shared" si="9"/>
        <v>276834.26</v>
      </c>
      <c r="F287" s="7">
        <f>'OCTUBRE 2023'!F287+'NOVIEMBRE 2023'!F287+'DICIEMBRE 2023'!F287+'Productos Financieros 2023'!F287</f>
        <v>68241.710000000006</v>
      </c>
      <c r="G287" s="7">
        <f>'OCTUBRE 2023'!G287+'NOVIEMBRE 2023'!G287+'DICIEMBRE 2023'!G287</f>
        <v>0</v>
      </c>
      <c r="H287" s="7">
        <f t="shared" si="10"/>
        <v>68241.710000000006</v>
      </c>
    </row>
    <row r="288" spans="1:8" x14ac:dyDescent="0.3">
      <c r="A288" s="6" t="s">
        <v>566</v>
      </c>
      <c r="B288" s="6" t="s">
        <v>567</v>
      </c>
      <c r="C288" s="7">
        <f>+'OCTUBRE 2023'!C288+'NOVIEMBRE 2023'!C288+'DICIEMBRE 2023'!C288+'Productos Financieros 2023'!C288</f>
        <v>399415.91000000003</v>
      </c>
      <c r="D288" s="7">
        <f>'OCTUBRE 2023'!D288+'NOVIEMBRE 2023'!D288+'DICIEMBRE 2023'!D288</f>
        <v>0</v>
      </c>
      <c r="E288" s="7">
        <f t="shared" si="9"/>
        <v>399415.91000000003</v>
      </c>
      <c r="F288" s="7">
        <f>'OCTUBRE 2023'!F288+'NOVIEMBRE 2023'!F288+'DICIEMBRE 2023'!F288+'Productos Financieros 2023'!F288</f>
        <v>146104.37999999998</v>
      </c>
      <c r="G288" s="7">
        <f>'OCTUBRE 2023'!G288+'NOVIEMBRE 2023'!G288+'DICIEMBRE 2023'!G288</f>
        <v>0</v>
      </c>
      <c r="H288" s="7">
        <f t="shared" si="10"/>
        <v>146104.37999999998</v>
      </c>
    </row>
    <row r="289" spans="1:8" x14ac:dyDescent="0.3">
      <c r="A289" s="6" t="s">
        <v>568</v>
      </c>
      <c r="B289" s="6" t="s">
        <v>569</v>
      </c>
      <c r="C289" s="7">
        <f>+'OCTUBRE 2023'!C289+'NOVIEMBRE 2023'!C289+'DICIEMBRE 2023'!C289+'Productos Financieros 2023'!C289</f>
        <v>299580.33</v>
      </c>
      <c r="D289" s="7">
        <f>'OCTUBRE 2023'!D289+'NOVIEMBRE 2023'!D289+'DICIEMBRE 2023'!D289</f>
        <v>0</v>
      </c>
      <c r="E289" s="7">
        <f t="shared" si="9"/>
        <v>299580.33</v>
      </c>
      <c r="F289" s="7">
        <f>'OCTUBRE 2023'!F289+'NOVIEMBRE 2023'!F289+'DICIEMBRE 2023'!F289+'Productos Financieros 2023'!F289</f>
        <v>233588.01</v>
      </c>
      <c r="G289" s="7">
        <f>'OCTUBRE 2023'!G289+'NOVIEMBRE 2023'!G289+'DICIEMBRE 2023'!G289</f>
        <v>0</v>
      </c>
      <c r="H289" s="7">
        <f t="shared" si="10"/>
        <v>233588.01</v>
      </c>
    </row>
    <row r="290" spans="1:8" x14ac:dyDescent="0.3">
      <c r="A290" s="6" t="s">
        <v>570</v>
      </c>
      <c r="B290" s="6" t="s">
        <v>571</v>
      </c>
      <c r="C290" s="7">
        <f>+'OCTUBRE 2023'!C290+'NOVIEMBRE 2023'!C290+'DICIEMBRE 2023'!C290+'Productos Financieros 2023'!C290</f>
        <v>1364750.95</v>
      </c>
      <c r="D290" s="7">
        <f>'OCTUBRE 2023'!D290+'NOVIEMBRE 2023'!D290+'DICIEMBRE 2023'!D290</f>
        <v>0</v>
      </c>
      <c r="E290" s="7">
        <f t="shared" si="9"/>
        <v>1364750.95</v>
      </c>
      <c r="F290" s="7">
        <f>'OCTUBRE 2023'!F290+'NOVIEMBRE 2023'!F290+'DICIEMBRE 2023'!F290+'Productos Financieros 2023'!F290</f>
        <v>702777.72</v>
      </c>
      <c r="G290" s="7">
        <f>'OCTUBRE 2023'!G290+'NOVIEMBRE 2023'!G290+'DICIEMBRE 2023'!G290</f>
        <v>0</v>
      </c>
      <c r="H290" s="7">
        <f t="shared" si="10"/>
        <v>702777.72</v>
      </c>
    </row>
    <row r="291" spans="1:8" x14ac:dyDescent="0.3">
      <c r="A291" s="6" t="s">
        <v>572</v>
      </c>
      <c r="B291" s="6" t="s">
        <v>573</v>
      </c>
      <c r="C291" s="7">
        <f>+'OCTUBRE 2023'!C291+'NOVIEMBRE 2023'!C291+'DICIEMBRE 2023'!C291+'Productos Financieros 2023'!C291</f>
        <v>738990.89</v>
      </c>
      <c r="D291" s="7">
        <f>'OCTUBRE 2023'!D291+'NOVIEMBRE 2023'!D291+'DICIEMBRE 2023'!D291</f>
        <v>0</v>
      </c>
      <c r="E291" s="7">
        <f t="shared" si="9"/>
        <v>738990.89</v>
      </c>
      <c r="F291" s="7">
        <f>'OCTUBRE 2023'!F291+'NOVIEMBRE 2023'!F291+'DICIEMBRE 2023'!F291+'Productos Financieros 2023'!F291</f>
        <v>820690.48</v>
      </c>
      <c r="G291" s="7">
        <f>'OCTUBRE 2023'!G291+'NOVIEMBRE 2023'!G291+'DICIEMBRE 2023'!G291</f>
        <v>0</v>
      </c>
      <c r="H291" s="7">
        <f t="shared" si="10"/>
        <v>820690.48</v>
      </c>
    </row>
    <row r="292" spans="1:8" x14ac:dyDescent="0.3">
      <c r="A292" s="6" t="s">
        <v>574</v>
      </c>
      <c r="B292" s="6" t="s">
        <v>575</v>
      </c>
      <c r="C292" s="7">
        <f>+'OCTUBRE 2023'!C292+'NOVIEMBRE 2023'!C292+'DICIEMBRE 2023'!C292+'Productos Financieros 2023'!C292</f>
        <v>819364.21</v>
      </c>
      <c r="D292" s="7">
        <f>'OCTUBRE 2023'!D292+'NOVIEMBRE 2023'!D292+'DICIEMBRE 2023'!D292</f>
        <v>0</v>
      </c>
      <c r="E292" s="7">
        <f t="shared" si="9"/>
        <v>819364.21</v>
      </c>
      <c r="F292" s="7">
        <f>'OCTUBRE 2023'!F292+'NOVIEMBRE 2023'!F292+'DICIEMBRE 2023'!F292+'Productos Financieros 2023'!F292</f>
        <v>693604.25000000023</v>
      </c>
      <c r="G292" s="7">
        <f>'OCTUBRE 2023'!G292+'NOVIEMBRE 2023'!G292+'DICIEMBRE 2023'!G292</f>
        <v>0</v>
      </c>
      <c r="H292" s="7">
        <f t="shared" si="10"/>
        <v>693604.25000000023</v>
      </c>
    </row>
    <row r="293" spans="1:8" x14ac:dyDescent="0.3">
      <c r="A293" s="6" t="s">
        <v>576</v>
      </c>
      <c r="B293" s="6" t="s">
        <v>577</v>
      </c>
      <c r="C293" s="7">
        <f>+'OCTUBRE 2023'!C293+'NOVIEMBRE 2023'!C293+'DICIEMBRE 2023'!C293+'Productos Financieros 2023'!C293</f>
        <v>242612.1</v>
      </c>
      <c r="D293" s="7">
        <f>'OCTUBRE 2023'!D293+'NOVIEMBRE 2023'!D293+'DICIEMBRE 2023'!D293</f>
        <v>0</v>
      </c>
      <c r="E293" s="7">
        <f t="shared" si="9"/>
        <v>242612.1</v>
      </c>
      <c r="F293" s="7">
        <f>'OCTUBRE 2023'!F293+'NOVIEMBRE 2023'!F293+'DICIEMBRE 2023'!F293+'Productos Financieros 2023'!F293</f>
        <v>68689.200000000012</v>
      </c>
      <c r="G293" s="7">
        <f>'OCTUBRE 2023'!G293+'NOVIEMBRE 2023'!G293+'DICIEMBRE 2023'!G293</f>
        <v>0</v>
      </c>
      <c r="H293" s="7">
        <f t="shared" si="10"/>
        <v>68689.200000000012</v>
      </c>
    </row>
    <row r="294" spans="1:8" x14ac:dyDescent="0.3">
      <c r="A294" s="6" t="s">
        <v>578</v>
      </c>
      <c r="B294" s="6" t="s">
        <v>579</v>
      </c>
      <c r="C294" s="7">
        <f>+'OCTUBRE 2023'!C294+'NOVIEMBRE 2023'!C294+'DICIEMBRE 2023'!C294+'Productos Financieros 2023'!C294</f>
        <v>245887.11</v>
      </c>
      <c r="D294" s="7">
        <f>'OCTUBRE 2023'!D294+'NOVIEMBRE 2023'!D294+'DICIEMBRE 2023'!D294</f>
        <v>0</v>
      </c>
      <c r="E294" s="7">
        <f t="shared" si="9"/>
        <v>245887.11</v>
      </c>
      <c r="F294" s="7">
        <f>'OCTUBRE 2023'!F294+'NOVIEMBRE 2023'!F294+'DICIEMBRE 2023'!F294+'Productos Financieros 2023'!F294</f>
        <v>130889.83</v>
      </c>
      <c r="G294" s="7">
        <f>'OCTUBRE 2023'!G294+'NOVIEMBRE 2023'!G294+'DICIEMBRE 2023'!G294</f>
        <v>0</v>
      </c>
      <c r="H294" s="7">
        <f t="shared" si="10"/>
        <v>130889.83</v>
      </c>
    </row>
    <row r="295" spans="1:8" x14ac:dyDescent="0.3">
      <c r="A295" s="6" t="s">
        <v>580</v>
      </c>
      <c r="B295" s="6" t="s">
        <v>581</v>
      </c>
      <c r="C295" s="7">
        <f>+'OCTUBRE 2023'!C295+'NOVIEMBRE 2023'!C295+'DICIEMBRE 2023'!C295+'Productos Financieros 2023'!C295</f>
        <v>284344.01</v>
      </c>
      <c r="D295" s="7">
        <f>'OCTUBRE 2023'!D295+'NOVIEMBRE 2023'!D295+'DICIEMBRE 2023'!D295</f>
        <v>0</v>
      </c>
      <c r="E295" s="7">
        <f t="shared" si="9"/>
        <v>284344.01</v>
      </c>
      <c r="F295" s="7">
        <f>'OCTUBRE 2023'!F295+'NOVIEMBRE 2023'!F295+'DICIEMBRE 2023'!F295+'Productos Financieros 2023'!F295</f>
        <v>271624.37000000005</v>
      </c>
      <c r="G295" s="7">
        <f>'OCTUBRE 2023'!G295+'NOVIEMBRE 2023'!G295+'DICIEMBRE 2023'!G295</f>
        <v>0</v>
      </c>
      <c r="H295" s="7">
        <f t="shared" si="10"/>
        <v>271624.37000000005</v>
      </c>
    </row>
    <row r="296" spans="1:8" x14ac:dyDescent="0.3">
      <c r="A296" s="6" t="s">
        <v>582</v>
      </c>
      <c r="B296" s="6" t="s">
        <v>583</v>
      </c>
      <c r="C296" s="7">
        <f>+'OCTUBRE 2023'!C296+'NOVIEMBRE 2023'!C296+'DICIEMBRE 2023'!C296+'Productos Financieros 2023'!C296</f>
        <v>315385.95999999996</v>
      </c>
      <c r="D296" s="7">
        <f>'OCTUBRE 2023'!D296+'NOVIEMBRE 2023'!D296+'DICIEMBRE 2023'!D296</f>
        <v>0</v>
      </c>
      <c r="E296" s="7">
        <f t="shared" si="9"/>
        <v>315385.95999999996</v>
      </c>
      <c r="F296" s="7">
        <f>'OCTUBRE 2023'!F296+'NOVIEMBRE 2023'!F296+'DICIEMBRE 2023'!F296+'Productos Financieros 2023'!F296</f>
        <v>233364.27000000002</v>
      </c>
      <c r="G296" s="7">
        <f>'OCTUBRE 2023'!G296+'NOVIEMBRE 2023'!G296+'DICIEMBRE 2023'!G296</f>
        <v>0</v>
      </c>
      <c r="H296" s="7">
        <f t="shared" si="10"/>
        <v>233364.27000000002</v>
      </c>
    </row>
    <row r="297" spans="1:8" x14ac:dyDescent="0.3">
      <c r="A297" s="6" t="s">
        <v>584</v>
      </c>
      <c r="B297" s="6" t="s">
        <v>585</v>
      </c>
      <c r="C297" s="7">
        <f>+'OCTUBRE 2023'!C297+'NOVIEMBRE 2023'!C297+'DICIEMBRE 2023'!C297+'Productos Financieros 2023'!C297</f>
        <v>1259289.08</v>
      </c>
      <c r="D297" s="7">
        <f>'OCTUBRE 2023'!D297+'NOVIEMBRE 2023'!D297+'DICIEMBRE 2023'!D297</f>
        <v>314773.69</v>
      </c>
      <c r="E297" s="7">
        <f t="shared" si="9"/>
        <v>944515.39000000013</v>
      </c>
      <c r="F297" s="7">
        <f>'OCTUBRE 2023'!F297+'NOVIEMBRE 2023'!F297+'DICIEMBRE 2023'!F297+'Productos Financieros 2023'!F297</f>
        <v>963886.18000000028</v>
      </c>
      <c r="G297" s="7">
        <f>'OCTUBRE 2023'!G297+'NOVIEMBRE 2023'!G297+'DICIEMBRE 2023'!G297</f>
        <v>0</v>
      </c>
      <c r="H297" s="7">
        <f t="shared" si="10"/>
        <v>963886.18000000028</v>
      </c>
    </row>
    <row r="298" spans="1:8" x14ac:dyDescent="0.3">
      <c r="A298" s="6" t="s">
        <v>586</v>
      </c>
      <c r="B298" s="6" t="s">
        <v>587</v>
      </c>
      <c r="C298" s="7">
        <f>+'OCTUBRE 2023'!C298+'NOVIEMBRE 2023'!C298+'DICIEMBRE 2023'!C298+'Productos Financieros 2023'!C298</f>
        <v>730101.49</v>
      </c>
      <c r="D298" s="7">
        <f>'OCTUBRE 2023'!D298+'NOVIEMBRE 2023'!D298+'DICIEMBRE 2023'!D298</f>
        <v>0</v>
      </c>
      <c r="E298" s="7">
        <f t="shared" si="9"/>
        <v>730101.49</v>
      </c>
      <c r="F298" s="7">
        <f>'OCTUBRE 2023'!F298+'NOVIEMBRE 2023'!F298+'DICIEMBRE 2023'!F298+'Productos Financieros 2023'!F298</f>
        <v>337852.4</v>
      </c>
      <c r="G298" s="7">
        <f>'OCTUBRE 2023'!G298+'NOVIEMBRE 2023'!G298+'DICIEMBRE 2023'!G298</f>
        <v>0</v>
      </c>
      <c r="H298" s="7">
        <f t="shared" si="10"/>
        <v>337852.4</v>
      </c>
    </row>
    <row r="299" spans="1:8" x14ac:dyDescent="0.3">
      <c r="A299" s="6" t="s">
        <v>588</v>
      </c>
      <c r="B299" s="6" t="s">
        <v>589</v>
      </c>
      <c r="C299" s="7">
        <f>+'OCTUBRE 2023'!C299+'NOVIEMBRE 2023'!C299+'DICIEMBRE 2023'!C299+'Productos Financieros 2023'!C299</f>
        <v>917911.94000000006</v>
      </c>
      <c r="D299" s="7">
        <f>'OCTUBRE 2023'!D299+'NOVIEMBRE 2023'!D299+'DICIEMBRE 2023'!D299</f>
        <v>0</v>
      </c>
      <c r="E299" s="7">
        <f t="shared" si="9"/>
        <v>917911.94000000006</v>
      </c>
      <c r="F299" s="7">
        <f>'OCTUBRE 2023'!F299+'NOVIEMBRE 2023'!F299+'DICIEMBRE 2023'!F299+'Productos Financieros 2023'!F299</f>
        <v>3829590.5000000005</v>
      </c>
      <c r="G299" s="7">
        <f>'OCTUBRE 2023'!G299+'NOVIEMBRE 2023'!G299+'DICIEMBRE 2023'!G299</f>
        <v>0</v>
      </c>
      <c r="H299" s="7">
        <f t="shared" si="10"/>
        <v>3829590.5000000005</v>
      </c>
    </row>
    <row r="300" spans="1:8" x14ac:dyDescent="0.3">
      <c r="A300" s="6" t="s">
        <v>590</v>
      </c>
      <c r="B300" s="6" t="s">
        <v>591</v>
      </c>
      <c r="C300" s="7">
        <f>+'OCTUBRE 2023'!C300+'NOVIEMBRE 2023'!C300+'DICIEMBRE 2023'!C300+'Productos Financieros 2023'!C300</f>
        <v>855192.92</v>
      </c>
      <c r="D300" s="7">
        <f>'OCTUBRE 2023'!D300+'NOVIEMBRE 2023'!D300+'DICIEMBRE 2023'!D300</f>
        <v>0</v>
      </c>
      <c r="E300" s="7">
        <f t="shared" si="9"/>
        <v>855192.92</v>
      </c>
      <c r="F300" s="7">
        <f>'OCTUBRE 2023'!F300+'NOVIEMBRE 2023'!F300+'DICIEMBRE 2023'!F300+'Productos Financieros 2023'!F300</f>
        <v>1574034.22</v>
      </c>
      <c r="G300" s="7">
        <f>'OCTUBRE 2023'!G300+'NOVIEMBRE 2023'!G300+'DICIEMBRE 2023'!G300</f>
        <v>0</v>
      </c>
      <c r="H300" s="7">
        <f t="shared" si="10"/>
        <v>1574034.22</v>
      </c>
    </row>
    <row r="301" spans="1:8" x14ac:dyDescent="0.3">
      <c r="A301" s="6" t="s">
        <v>592</v>
      </c>
      <c r="B301" s="6" t="s">
        <v>593</v>
      </c>
      <c r="C301" s="7">
        <f>+'OCTUBRE 2023'!C301+'NOVIEMBRE 2023'!C301+'DICIEMBRE 2023'!C301+'Productos Financieros 2023'!C301</f>
        <v>1273232.1500000001</v>
      </c>
      <c r="D301" s="7">
        <f>'OCTUBRE 2023'!D301+'NOVIEMBRE 2023'!D301+'DICIEMBRE 2023'!D301</f>
        <v>276948.24</v>
      </c>
      <c r="E301" s="7">
        <f t="shared" si="9"/>
        <v>996283.91000000015</v>
      </c>
      <c r="F301" s="7">
        <f>'OCTUBRE 2023'!F301+'NOVIEMBRE 2023'!F301+'DICIEMBRE 2023'!F301+'Productos Financieros 2023'!F301</f>
        <v>2241908.0000000005</v>
      </c>
      <c r="G301" s="7">
        <f>'OCTUBRE 2023'!G301+'NOVIEMBRE 2023'!G301+'DICIEMBRE 2023'!G301</f>
        <v>0</v>
      </c>
      <c r="H301" s="7">
        <f t="shared" si="10"/>
        <v>2241908.0000000005</v>
      </c>
    </row>
    <row r="302" spans="1:8" x14ac:dyDescent="0.3">
      <c r="A302" s="6" t="s">
        <v>594</v>
      </c>
      <c r="B302" s="6" t="s">
        <v>595</v>
      </c>
      <c r="C302" s="7">
        <f>+'OCTUBRE 2023'!C302+'NOVIEMBRE 2023'!C302+'DICIEMBRE 2023'!C302+'Productos Financieros 2023'!C302</f>
        <v>338210.74</v>
      </c>
      <c r="D302" s="7">
        <f>'OCTUBRE 2023'!D302+'NOVIEMBRE 2023'!D302+'DICIEMBRE 2023'!D302</f>
        <v>0</v>
      </c>
      <c r="E302" s="7">
        <f t="shared" si="9"/>
        <v>338210.74</v>
      </c>
      <c r="F302" s="7">
        <f>'OCTUBRE 2023'!F302+'NOVIEMBRE 2023'!F302+'DICIEMBRE 2023'!F302+'Productos Financieros 2023'!F302</f>
        <v>213674.86000000004</v>
      </c>
      <c r="G302" s="7">
        <f>'OCTUBRE 2023'!G302+'NOVIEMBRE 2023'!G302+'DICIEMBRE 2023'!G302</f>
        <v>0</v>
      </c>
      <c r="H302" s="7">
        <f t="shared" si="10"/>
        <v>213674.86000000004</v>
      </c>
    </row>
    <row r="303" spans="1:8" x14ac:dyDescent="0.3">
      <c r="A303" s="6" t="s">
        <v>596</v>
      </c>
      <c r="B303" s="6" t="s">
        <v>597</v>
      </c>
      <c r="C303" s="7">
        <f>+'OCTUBRE 2023'!C303+'NOVIEMBRE 2023'!C303+'DICIEMBRE 2023'!C303+'Productos Financieros 2023'!C303</f>
        <v>1046397.38</v>
      </c>
      <c r="D303" s="7">
        <f>'OCTUBRE 2023'!D303+'NOVIEMBRE 2023'!D303+'DICIEMBRE 2023'!D303</f>
        <v>0</v>
      </c>
      <c r="E303" s="7">
        <f t="shared" si="9"/>
        <v>1046397.38</v>
      </c>
      <c r="F303" s="7">
        <f>'OCTUBRE 2023'!F303+'NOVIEMBRE 2023'!F303+'DICIEMBRE 2023'!F303+'Productos Financieros 2023'!F303</f>
        <v>615517.84</v>
      </c>
      <c r="G303" s="7">
        <f>'OCTUBRE 2023'!G303+'NOVIEMBRE 2023'!G303+'DICIEMBRE 2023'!G303</f>
        <v>0</v>
      </c>
      <c r="H303" s="7">
        <f t="shared" si="10"/>
        <v>615517.84</v>
      </c>
    </row>
    <row r="304" spans="1:8" x14ac:dyDescent="0.3">
      <c r="A304" s="6" t="s">
        <v>598</v>
      </c>
      <c r="B304" s="6" t="s">
        <v>599</v>
      </c>
      <c r="C304" s="7">
        <f>+'OCTUBRE 2023'!C304+'NOVIEMBRE 2023'!C304+'DICIEMBRE 2023'!C304+'Productos Financieros 2023'!C304</f>
        <v>2409368.87</v>
      </c>
      <c r="D304" s="7">
        <f>'OCTUBRE 2023'!D304+'NOVIEMBRE 2023'!D304+'DICIEMBRE 2023'!D304</f>
        <v>0</v>
      </c>
      <c r="E304" s="7">
        <f t="shared" si="9"/>
        <v>2409368.87</v>
      </c>
      <c r="F304" s="7">
        <f>'OCTUBRE 2023'!F304+'NOVIEMBRE 2023'!F304+'DICIEMBRE 2023'!F304+'Productos Financieros 2023'!F304</f>
        <v>3040000.34</v>
      </c>
      <c r="G304" s="7">
        <f>'OCTUBRE 2023'!G304+'NOVIEMBRE 2023'!G304+'DICIEMBRE 2023'!G304</f>
        <v>0</v>
      </c>
      <c r="H304" s="7">
        <f t="shared" si="10"/>
        <v>3040000.34</v>
      </c>
    </row>
    <row r="305" spans="1:8" x14ac:dyDescent="0.3">
      <c r="A305" s="6" t="s">
        <v>600</v>
      </c>
      <c r="B305" s="6" t="s">
        <v>601</v>
      </c>
      <c r="C305" s="7">
        <f>+'OCTUBRE 2023'!C305+'NOVIEMBRE 2023'!C305+'DICIEMBRE 2023'!C305+'Productos Financieros 2023'!C305</f>
        <v>318590.97000000003</v>
      </c>
      <c r="D305" s="7">
        <f>'OCTUBRE 2023'!D305+'NOVIEMBRE 2023'!D305+'DICIEMBRE 2023'!D305</f>
        <v>0</v>
      </c>
      <c r="E305" s="7">
        <f t="shared" si="9"/>
        <v>318590.97000000003</v>
      </c>
      <c r="F305" s="7">
        <f>'OCTUBRE 2023'!F305+'NOVIEMBRE 2023'!F305+'DICIEMBRE 2023'!F305+'Productos Financieros 2023'!F305</f>
        <v>251711.25</v>
      </c>
      <c r="G305" s="7">
        <f>'OCTUBRE 2023'!G305+'NOVIEMBRE 2023'!G305+'DICIEMBRE 2023'!G305</f>
        <v>0</v>
      </c>
      <c r="H305" s="7">
        <f t="shared" si="10"/>
        <v>251711.25</v>
      </c>
    </row>
    <row r="306" spans="1:8" x14ac:dyDescent="0.3">
      <c r="A306" s="6" t="s">
        <v>602</v>
      </c>
      <c r="B306" s="6" t="s">
        <v>603</v>
      </c>
      <c r="C306" s="7">
        <f>+'OCTUBRE 2023'!C306+'NOVIEMBRE 2023'!C306+'DICIEMBRE 2023'!C306+'Productos Financieros 2023'!C306</f>
        <v>2004363.8800000001</v>
      </c>
      <c r="D306" s="7">
        <f>'OCTUBRE 2023'!D306+'NOVIEMBRE 2023'!D306+'DICIEMBRE 2023'!D306</f>
        <v>0</v>
      </c>
      <c r="E306" s="7">
        <f t="shared" si="9"/>
        <v>2004363.8800000001</v>
      </c>
      <c r="F306" s="7">
        <f>'OCTUBRE 2023'!F306+'NOVIEMBRE 2023'!F306+'DICIEMBRE 2023'!F306+'Productos Financieros 2023'!F306</f>
        <v>1483865.63</v>
      </c>
      <c r="G306" s="7">
        <f>'OCTUBRE 2023'!G306+'NOVIEMBRE 2023'!G306+'DICIEMBRE 2023'!G306</f>
        <v>0</v>
      </c>
      <c r="H306" s="7">
        <f t="shared" si="10"/>
        <v>1483865.63</v>
      </c>
    </row>
    <row r="307" spans="1:8" x14ac:dyDescent="0.3">
      <c r="A307" s="6" t="s">
        <v>604</v>
      </c>
      <c r="B307" s="6" t="s">
        <v>605</v>
      </c>
      <c r="C307" s="7">
        <f>+'OCTUBRE 2023'!C307+'NOVIEMBRE 2023'!C307+'DICIEMBRE 2023'!C307+'Productos Financieros 2023'!C307</f>
        <v>304559.3</v>
      </c>
      <c r="D307" s="7">
        <f>'OCTUBRE 2023'!D307+'NOVIEMBRE 2023'!D307+'DICIEMBRE 2023'!D307</f>
        <v>0</v>
      </c>
      <c r="E307" s="7">
        <f t="shared" si="9"/>
        <v>304559.3</v>
      </c>
      <c r="F307" s="7">
        <f>'OCTUBRE 2023'!F307+'NOVIEMBRE 2023'!F307+'DICIEMBRE 2023'!F307+'Productos Financieros 2023'!F307</f>
        <v>356646.8499999998</v>
      </c>
      <c r="G307" s="7">
        <f>'OCTUBRE 2023'!G307+'NOVIEMBRE 2023'!G307+'DICIEMBRE 2023'!G307</f>
        <v>0</v>
      </c>
      <c r="H307" s="7">
        <f t="shared" si="10"/>
        <v>356646.8499999998</v>
      </c>
    </row>
    <row r="308" spans="1:8" x14ac:dyDescent="0.3">
      <c r="A308" s="6" t="s">
        <v>606</v>
      </c>
      <c r="B308" s="6" t="s">
        <v>607</v>
      </c>
      <c r="C308" s="7">
        <f>+'OCTUBRE 2023'!C308+'NOVIEMBRE 2023'!C308+'DICIEMBRE 2023'!C308+'Productos Financieros 2023'!C308</f>
        <v>1371667.2799999998</v>
      </c>
      <c r="D308" s="7">
        <f>'OCTUBRE 2023'!D308+'NOVIEMBRE 2023'!D308+'DICIEMBRE 2023'!D308</f>
        <v>0</v>
      </c>
      <c r="E308" s="7">
        <f t="shared" si="9"/>
        <v>1371667.2799999998</v>
      </c>
      <c r="F308" s="7">
        <f>'OCTUBRE 2023'!F308+'NOVIEMBRE 2023'!F308+'DICIEMBRE 2023'!F308+'Productos Financieros 2023'!F308</f>
        <v>1020045.7499999999</v>
      </c>
      <c r="G308" s="7">
        <f>'OCTUBRE 2023'!G308+'NOVIEMBRE 2023'!G308+'DICIEMBRE 2023'!G308</f>
        <v>0</v>
      </c>
      <c r="H308" s="7">
        <f t="shared" si="10"/>
        <v>1020045.7499999999</v>
      </c>
    </row>
    <row r="309" spans="1:8" x14ac:dyDescent="0.3">
      <c r="A309" s="6" t="s">
        <v>608</v>
      </c>
      <c r="B309" s="6" t="s">
        <v>609</v>
      </c>
      <c r="C309" s="7">
        <f>+'OCTUBRE 2023'!C309+'NOVIEMBRE 2023'!C309+'DICIEMBRE 2023'!C309+'Productos Financieros 2023'!C309</f>
        <v>273711.16000000003</v>
      </c>
      <c r="D309" s="7">
        <f>'OCTUBRE 2023'!D309+'NOVIEMBRE 2023'!D309+'DICIEMBRE 2023'!D309</f>
        <v>0</v>
      </c>
      <c r="E309" s="7">
        <f t="shared" si="9"/>
        <v>273711.16000000003</v>
      </c>
      <c r="F309" s="7">
        <f>'OCTUBRE 2023'!F309+'NOVIEMBRE 2023'!F309+'DICIEMBRE 2023'!F309+'Productos Financieros 2023'!F309</f>
        <v>241866.52</v>
      </c>
      <c r="G309" s="7">
        <f>'OCTUBRE 2023'!G309+'NOVIEMBRE 2023'!G309+'DICIEMBRE 2023'!G309</f>
        <v>0</v>
      </c>
      <c r="H309" s="7">
        <f t="shared" si="10"/>
        <v>241866.52</v>
      </c>
    </row>
    <row r="310" spans="1:8" x14ac:dyDescent="0.3">
      <c r="A310" s="6" t="s">
        <v>610</v>
      </c>
      <c r="B310" s="6" t="s">
        <v>611</v>
      </c>
      <c r="C310" s="7">
        <f>+'OCTUBRE 2023'!C310+'NOVIEMBRE 2023'!C310+'DICIEMBRE 2023'!C310+'Productos Financieros 2023'!C310</f>
        <v>398999.69</v>
      </c>
      <c r="D310" s="7">
        <f>'OCTUBRE 2023'!D310+'NOVIEMBRE 2023'!D310+'DICIEMBRE 2023'!D310</f>
        <v>0</v>
      </c>
      <c r="E310" s="7">
        <f t="shared" si="9"/>
        <v>398999.69</v>
      </c>
      <c r="F310" s="7">
        <f>'OCTUBRE 2023'!F310+'NOVIEMBRE 2023'!F310+'DICIEMBRE 2023'!F310+'Productos Financieros 2023'!F310</f>
        <v>160200.21</v>
      </c>
      <c r="G310" s="7">
        <f>'OCTUBRE 2023'!G310+'NOVIEMBRE 2023'!G310+'DICIEMBRE 2023'!G310</f>
        <v>0</v>
      </c>
      <c r="H310" s="7">
        <f t="shared" si="10"/>
        <v>160200.21</v>
      </c>
    </row>
    <row r="311" spans="1:8" x14ac:dyDescent="0.3">
      <c r="A311" s="6" t="s">
        <v>612</v>
      </c>
      <c r="B311" s="6" t="s">
        <v>613</v>
      </c>
      <c r="C311" s="7">
        <f>+'OCTUBRE 2023'!C311+'NOVIEMBRE 2023'!C311+'DICIEMBRE 2023'!C311+'Productos Financieros 2023'!C311</f>
        <v>411565.42</v>
      </c>
      <c r="D311" s="7">
        <f>'OCTUBRE 2023'!D311+'NOVIEMBRE 2023'!D311+'DICIEMBRE 2023'!D311</f>
        <v>0</v>
      </c>
      <c r="E311" s="7">
        <f t="shared" si="9"/>
        <v>411565.42</v>
      </c>
      <c r="F311" s="7">
        <f>'OCTUBRE 2023'!F311+'NOVIEMBRE 2023'!F311+'DICIEMBRE 2023'!F311+'Productos Financieros 2023'!F311</f>
        <v>969479.75999999989</v>
      </c>
      <c r="G311" s="7">
        <f>'OCTUBRE 2023'!G311+'NOVIEMBRE 2023'!G311+'DICIEMBRE 2023'!G311</f>
        <v>0</v>
      </c>
      <c r="H311" s="7">
        <f t="shared" si="10"/>
        <v>969479.75999999989</v>
      </c>
    </row>
    <row r="312" spans="1:8" x14ac:dyDescent="0.3">
      <c r="A312" s="6" t="s">
        <v>614</v>
      </c>
      <c r="B312" s="6" t="s">
        <v>615</v>
      </c>
      <c r="C312" s="7">
        <f>+'OCTUBRE 2023'!C312+'NOVIEMBRE 2023'!C312+'DICIEMBRE 2023'!C312+'Productos Financieros 2023'!C312</f>
        <v>1372785.1199999999</v>
      </c>
      <c r="D312" s="7">
        <f>'OCTUBRE 2023'!D312+'NOVIEMBRE 2023'!D312+'DICIEMBRE 2023'!D312</f>
        <v>0</v>
      </c>
      <c r="E312" s="7">
        <f t="shared" si="9"/>
        <v>1372785.1199999999</v>
      </c>
      <c r="F312" s="7">
        <f>'OCTUBRE 2023'!F312+'NOVIEMBRE 2023'!F312+'DICIEMBRE 2023'!F312+'Productos Financieros 2023'!F312</f>
        <v>1041301.4000000001</v>
      </c>
      <c r="G312" s="7">
        <f>'OCTUBRE 2023'!G312+'NOVIEMBRE 2023'!G312+'DICIEMBRE 2023'!G312</f>
        <v>0</v>
      </c>
      <c r="H312" s="7">
        <f t="shared" si="10"/>
        <v>1041301.4000000001</v>
      </c>
    </row>
    <row r="313" spans="1:8" x14ac:dyDescent="0.3">
      <c r="A313" s="6" t="s">
        <v>616</v>
      </c>
      <c r="B313" s="6" t="s">
        <v>617</v>
      </c>
      <c r="C313" s="7">
        <f>+'OCTUBRE 2023'!C313+'NOVIEMBRE 2023'!C313+'DICIEMBRE 2023'!C313+'Productos Financieros 2023'!C313</f>
        <v>1587048.17</v>
      </c>
      <c r="D313" s="7">
        <f>'OCTUBRE 2023'!D313+'NOVIEMBRE 2023'!D313+'DICIEMBRE 2023'!D313</f>
        <v>0</v>
      </c>
      <c r="E313" s="7">
        <f t="shared" si="9"/>
        <v>1587048.17</v>
      </c>
      <c r="F313" s="7">
        <f>'OCTUBRE 2023'!F313+'NOVIEMBRE 2023'!F313+'DICIEMBRE 2023'!F313+'Productos Financieros 2023'!F313</f>
        <v>2178141.1299999994</v>
      </c>
      <c r="G313" s="7">
        <f>'OCTUBRE 2023'!G313+'NOVIEMBRE 2023'!G313+'DICIEMBRE 2023'!G313</f>
        <v>0</v>
      </c>
      <c r="H313" s="7">
        <f t="shared" si="10"/>
        <v>2178141.1299999994</v>
      </c>
    </row>
    <row r="314" spans="1:8" x14ac:dyDescent="0.3">
      <c r="A314" s="6" t="s">
        <v>618</v>
      </c>
      <c r="B314" s="6" t="s">
        <v>619</v>
      </c>
      <c r="C314" s="7">
        <f>+'OCTUBRE 2023'!C314+'NOVIEMBRE 2023'!C314+'DICIEMBRE 2023'!C314+'Productos Financieros 2023'!C314</f>
        <v>610778.35</v>
      </c>
      <c r="D314" s="7">
        <f>'OCTUBRE 2023'!D314+'NOVIEMBRE 2023'!D314+'DICIEMBRE 2023'!D314</f>
        <v>0</v>
      </c>
      <c r="E314" s="7">
        <f t="shared" si="9"/>
        <v>610778.35</v>
      </c>
      <c r="F314" s="7">
        <f>'OCTUBRE 2023'!F314+'NOVIEMBRE 2023'!F314+'DICIEMBRE 2023'!F314+'Productos Financieros 2023'!F314</f>
        <v>739919.14999999979</v>
      </c>
      <c r="G314" s="7">
        <f>'OCTUBRE 2023'!G314+'NOVIEMBRE 2023'!G314+'DICIEMBRE 2023'!G314</f>
        <v>0</v>
      </c>
      <c r="H314" s="7">
        <f t="shared" si="10"/>
        <v>739919.14999999979</v>
      </c>
    </row>
    <row r="315" spans="1:8" x14ac:dyDescent="0.3">
      <c r="A315" s="6" t="s">
        <v>620</v>
      </c>
      <c r="B315" s="6" t="s">
        <v>621</v>
      </c>
      <c r="C315" s="7">
        <f>+'OCTUBRE 2023'!C315+'NOVIEMBRE 2023'!C315+'DICIEMBRE 2023'!C315+'Productos Financieros 2023'!C315</f>
        <v>3259321.01</v>
      </c>
      <c r="D315" s="7">
        <f>'OCTUBRE 2023'!D315+'NOVIEMBRE 2023'!D315+'DICIEMBRE 2023'!D315</f>
        <v>0</v>
      </c>
      <c r="E315" s="7">
        <f t="shared" si="9"/>
        <v>3259321.01</v>
      </c>
      <c r="F315" s="7">
        <f>'OCTUBRE 2023'!F315+'NOVIEMBRE 2023'!F315+'DICIEMBRE 2023'!F315+'Productos Financieros 2023'!F315</f>
        <v>2319770.64</v>
      </c>
      <c r="G315" s="7">
        <f>'OCTUBRE 2023'!G315+'NOVIEMBRE 2023'!G315+'DICIEMBRE 2023'!G315</f>
        <v>14811</v>
      </c>
      <c r="H315" s="7">
        <f t="shared" si="10"/>
        <v>2304959.64</v>
      </c>
    </row>
    <row r="316" spans="1:8" x14ac:dyDescent="0.3">
      <c r="A316" s="6" t="s">
        <v>622</v>
      </c>
      <c r="B316" s="6" t="s">
        <v>623</v>
      </c>
      <c r="C316" s="7">
        <f>+'OCTUBRE 2023'!C316+'NOVIEMBRE 2023'!C316+'DICIEMBRE 2023'!C316+'Productos Financieros 2023'!C316</f>
        <v>1816615.43</v>
      </c>
      <c r="D316" s="7">
        <f>'OCTUBRE 2023'!D316+'NOVIEMBRE 2023'!D316+'DICIEMBRE 2023'!D316</f>
        <v>0</v>
      </c>
      <c r="E316" s="7">
        <f t="shared" si="9"/>
        <v>1816615.43</v>
      </c>
      <c r="F316" s="7">
        <f>'OCTUBRE 2023'!F316+'NOVIEMBRE 2023'!F316+'DICIEMBRE 2023'!F316+'Productos Financieros 2023'!F316</f>
        <v>3255912.6500000008</v>
      </c>
      <c r="G316" s="7">
        <f>'OCTUBRE 2023'!G316+'NOVIEMBRE 2023'!G316+'DICIEMBRE 2023'!G316</f>
        <v>0</v>
      </c>
      <c r="H316" s="7">
        <f t="shared" si="10"/>
        <v>3255912.6500000008</v>
      </c>
    </row>
    <row r="317" spans="1:8" x14ac:dyDescent="0.3">
      <c r="A317" s="6" t="s">
        <v>624</v>
      </c>
      <c r="B317" s="6" t="s">
        <v>625</v>
      </c>
      <c r="C317" s="7">
        <f>+'OCTUBRE 2023'!C317+'NOVIEMBRE 2023'!C317+'DICIEMBRE 2023'!C317+'Productos Financieros 2023'!C317</f>
        <v>267316.24</v>
      </c>
      <c r="D317" s="7">
        <f>'OCTUBRE 2023'!D317+'NOVIEMBRE 2023'!D317+'DICIEMBRE 2023'!D317</f>
        <v>0</v>
      </c>
      <c r="E317" s="7">
        <f t="shared" si="9"/>
        <v>267316.24</v>
      </c>
      <c r="F317" s="7">
        <f>'OCTUBRE 2023'!F317+'NOVIEMBRE 2023'!F317+'DICIEMBRE 2023'!F317+'Productos Financieros 2023'!F317</f>
        <v>108068.01000000002</v>
      </c>
      <c r="G317" s="7">
        <f>'OCTUBRE 2023'!G317+'NOVIEMBRE 2023'!G317+'DICIEMBRE 2023'!G317</f>
        <v>0</v>
      </c>
      <c r="H317" s="7">
        <f t="shared" si="10"/>
        <v>108068.01000000002</v>
      </c>
    </row>
    <row r="318" spans="1:8" x14ac:dyDescent="0.3">
      <c r="A318" s="6" t="s">
        <v>626</v>
      </c>
      <c r="B318" s="6" t="s">
        <v>627</v>
      </c>
      <c r="C318" s="7">
        <f>+'OCTUBRE 2023'!C318+'NOVIEMBRE 2023'!C318+'DICIEMBRE 2023'!C318+'Productos Financieros 2023'!C318</f>
        <v>3550668.2600000002</v>
      </c>
      <c r="D318" s="7">
        <f>'OCTUBRE 2023'!D318+'NOVIEMBRE 2023'!D318+'DICIEMBRE 2023'!D318</f>
        <v>0</v>
      </c>
      <c r="E318" s="7">
        <f t="shared" si="9"/>
        <v>3550668.2600000002</v>
      </c>
      <c r="F318" s="7">
        <f>'OCTUBRE 2023'!F318+'NOVIEMBRE 2023'!F318+'DICIEMBRE 2023'!F318+'Productos Financieros 2023'!F318</f>
        <v>2523600.7999999998</v>
      </c>
      <c r="G318" s="7">
        <f>'OCTUBRE 2023'!G318+'NOVIEMBRE 2023'!G318+'DICIEMBRE 2023'!G318</f>
        <v>0</v>
      </c>
      <c r="H318" s="7">
        <f t="shared" si="10"/>
        <v>2523600.7999999998</v>
      </c>
    </row>
    <row r="319" spans="1:8" x14ac:dyDescent="0.3">
      <c r="A319" s="6" t="s">
        <v>628</v>
      </c>
      <c r="B319" s="6" t="s">
        <v>629</v>
      </c>
      <c r="C319" s="7">
        <f>+'OCTUBRE 2023'!C319+'NOVIEMBRE 2023'!C319+'DICIEMBRE 2023'!C319+'Productos Financieros 2023'!C319</f>
        <v>438866.74000000005</v>
      </c>
      <c r="D319" s="7">
        <f>'OCTUBRE 2023'!D319+'NOVIEMBRE 2023'!D319+'DICIEMBRE 2023'!D319</f>
        <v>0</v>
      </c>
      <c r="E319" s="7">
        <f t="shared" si="9"/>
        <v>438866.74000000005</v>
      </c>
      <c r="F319" s="7">
        <f>'OCTUBRE 2023'!F319+'NOVIEMBRE 2023'!F319+'DICIEMBRE 2023'!F319+'Productos Financieros 2023'!F319</f>
        <v>163332.62</v>
      </c>
      <c r="G319" s="7">
        <f>'OCTUBRE 2023'!G319+'NOVIEMBRE 2023'!G319+'DICIEMBRE 2023'!G319</f>
        <v>0</v>
      </c>
      <c r="H319" s="7">
        <f t="shared" si="10"/>
        <v>163332.62</v>
      </c>
    </row>
    <row r="320" spans="1:8" x14ac:dyDescent="0.3">
      <c r="A320" s="6" t="s">
        <v>630</v>
      </c>
      <c r="B320" s="6" t="s">
        <v>631</v>
      </c>
      <c r="C320" s="7">
        <f>+'OCTUBRE 2023'!C320+'NOVIEMBRE 2023'!C320+'DICIEMBRE 2023'!C320+'Productos Financieros 2023'!C320</f>
        <v>328118.8</v>
      </c>
      <c r="D320" s="7">
        <f>'OCTUBRE 2023'!D320+'NOVIEMBRE 2023'!D320+'DICIEMBRE 2023'!D320</f>
        <v>0</v>
      </c>
      <c r="E320" s="7">
        <f t="shared" si="9"/>
        <v>328118.8</v>
      </c>
      <c r="F320" s="7">
        <f>'OCTUBRE 2023'!F320+'NOVIEMBRE 2023'!F320+'DICIEMBRE 2023'!F320+'Productos Financieros 2023'!F320</f>
        <v>392669.51</v>
      </c>
      <c r="G320" s="7">
        <f>'OCTUBRE 2023'!G320+'NOVIEMBRE 2023'!G320+'DICIEMBRE 2023'!G320</f>
        <v>0</v>
      </c>
      <c r="H320" s="7">
        <f t="shared" si="10"/>
        <v>392669.51</v>
      </c>
    </row>
    <row r="321" spans="1:8" x14ac:dyDescent="0.3">
      <c r="A321" s="6" t="s">
        <v>632</v>
      </c>
      <c r="B321" s="6" t="s">
        <v>633</v>
      </c>
      <c r="C321" s="7">
        <f>+'OCTUBRE 2023'!C321+'NOVIEMBRE 2023'!C321+'DICIEMBRE 2023'!C321+'Productos Financieros 2023'!C321</f>
        <v>642392.91999999993</v>
      </c>
      <c r="D321" s="7">
        <f>'OCTUBRE 2023'!D321+'NOVIEMBRE 2023'!D321+'DICIEMBRE 2023'!D321</f>
        <v>0</v>
      </c>
      <c r="E321" s="7">
        <f t="shared" si="9"/>
        <v>642392.91999999993</v>
      </c>
      <c r="F321" s="7">
        <f>'OCTUBRE 2023'!F321+'NOVIEMBRE 2023'!F321+'DICIEMBRE 2023'!F321+'Productos Financieros 2023'!F321</f>
        <v>424888.56</v>
      </c>
      <c r="G321" s="7">
        <f>'OCTUBRE 2023'!G321+'NOVIEMBRE 2023'!G321+'DICIEMBRE 2023'!G321</f>
        <v>0</v>
      </c>
      <c r="H321" s="7">
        <f t="shared" si="10"/>
        <v>424888.56</v>
      </c>
    </row>
    <row r="322" spans="1:8" s="9" customFormat="1" x14ac:dyDescent="0.3">
      <c r="A322" s="8" t="s">
        <v>634</v>
      </c>
      <c r="B322" s="8" t="s">
        <v>635</v>
      </c>
      <c r="C322" s="7">
        <f>+'OCTUBRE 2023'!C322+'NOVIEMBRE 2023'!C322+'DICIEMBRE 2023'!C322+'Productos Financieros 2023'!C322</f>
        <v>257841.72</v>
      </c>
      <c r="D322" s="7">
        <f>'OCTUBRE 2023'!D322+'NOVIEMBRE 2023'!D322+'DICIEMBRE 2023'!D322</f>
        <v>0</v>
      </c>
      <c r="E322" s="7">
        <f t="shared" si="9"/>
        <v>257841.72</v>
      </c>
      <c r="F322" s="7">
        <f>'OCTUBRE 2023'!F322+'NOVIEMBRE 2023'!F322+'DICIEMBRE 2023'!F322+'Productos Financieros 2023'!F322</f>
        <v>165122.56</v>
      </c>
      <c r="G322" s="7">
        <f>'OCTUBRE 2023'!G322+'NOVIEMBRE 2023'!G322+'DICIEMBRE 2023'!G322</f>
        <v>0</v>
      </c>
      <c r="H322" s="7">
        <f t="shared" si="10"/>
        <v>165122.56</v>
      </c>
    </row>
    <row r="323" spans="1:8" s="9" customFormat="1" x14ac:dyDescent="0.3">
      <c r="A323" s="8" t="s">
        <v>636</v>
      </c>
      <c r="B323" s="8" t="s">
        <v>637</v>
      </c>
      <c r="C323" s="7">
        <f>+'OCTUBRE 2023'!C323+'NOVIEMBRE 2023'!C323+'DICIEMBRE 2023'!C323+'Productos Financieros 2023'!C323</f>
        <v>478685.99</v>
      </c>
      <c r="D323" s="7">
        <f>'OCTUBRE 2023'!D323+'NOVIEMBRE 2023'!D323+'DICIEMBRE 2023'!D323</f>
        <v>0</v>
      </c>
      <c r="E323" s="7">
        <f t="shared" si="9"/>
        <v>478685.99</v>
      </c>
      <c r="F323" s="7">
        <f>'OCTUBRE 2023'!F323+'NOVIEMBRE 2023'!F323+'DICIEMBRE 2023'!F323+'Productos Financieros 2023'!F323</f>
        <v>281245.33</v>
      </c>
      <c r="G323" s="7">
        <f>'OCTUBRE 2023'!G323+'NOVIEMBRE 2023'!G323+'DICIEMBRE 2023'!G323</f>
        <v>0</v>
      </c>
      <c r="H323" s="7">
        <f t="shared" si="10"/>
        <v>281245.33</v>
      </c>
    </row>
    <row r="324" spans="1:8" x14ac:dyDescent="0.3">
      <c r="A324" s="6" t="s">
        <v>638</v>
      </c>
      <c r="B324" s="6" t="s">
        <v>639</v>
      </c>
      <c r="C324" s="7">
        <f>+'OCTUBRE 2023'!C324+'NOVIEMBRE 2023'!C324+'DICIEMBRE 2023'!C324+'Productos Financieros 2023'!C324</f>
        <v>4854490.45</v>
      </c>
      <c r="D324" s="7">
        <f>'OCTUBRE 2023'!D324+'NOVIEMBRE 2023'!D324+'DICIEMBRE 2023'!D324</f>
        <v>0</v>
      </c>
      <c r="E324" s="7">
        <f t="shared" si="9"/>
        <v>4854490.45</v>
      </c>
      <c r="F324" s="7">
        <f>'OCTUBRE 2023'!F324+'NOVIEMBRE 2023'!F324+'DICIEMBRE 2023'!F324+'Productos Financieros 2023'!F324</f>
        <v>11137941.98</v>
      </c>
      <c r="G324" s="7">
        <f>'OCTUBRE 2023'!G324+'NOVIEMBRE 2023'!G324+'DICIEMBRE 2023'!G324</f>
        <v>874504</v>
      </c>
      <c r="H324" s="7">
        <f t="shared" si="10"/>
        <v>10263437.98</v>
      </c>
    </row>
    <row r="325" spans="1:8" x14ac:dyDescent="0.3">
      <c r="A325" s="6" t="s">
        <v>640</v>
      </c>
      <c r="B325" s="6" t="s">
        <v>641</v>
      </c>
      <c r="C325" s="7">
        <f>+'OCTUBRE 2023'!C325+'NOVIEMBRE 2023'!C325+'DICIEMBRE 2023'!C325+'Productos Financieros 2023'!C325</f>
        <v>440828.41</v>
      </c>
      <c r="D325" s="7">
        <f>'OCTUBRE 2023'!D325+'NOVIEMBRE 2023'!D325+'DICIEMBRE 2023'!D325</f>
        <v>0</v>
      </c>
      <c r="E325" s="7">
        <f t="shared" si="9"/>
        <v>440828.41</v>
      </c>
      <c r="F325" s="7">
        <f>'OCTUBRE 2023'!F325+'NOVIEMBRE 2023'!F325+'DICIEMBRE 2023'!F325+'Productos Financieros 2023'!F325</f>
        <v>217478.49000000002</v>
      </c>
      <c r="G325" s="7">
        <f>'OCTUBRE 2023'!G325+'NOVIEMBRE 2023'!G325+'DICIEMBRE 2023'!G325</f>
        <v>0</v>
      </c>
      <c r="H325" s="7">
        <f t="shared" si="10"/>
        <v>217478.49000000002</v>
      </c>
    </row>
    <row r="326" spans="1:8" x14ac:dyDescent="0.3">
      <c r="A326" s="6" t="s">
        <v>642</v>
      </c>
      <c r="B326" s="6" t="s">
        <v>643</v>
      </c>
      <c r="C326" s="7">
        <f>+'OCTUBRE 2023'!C326+'NOVIEMBRE 2023'!C326+'DICIEMBRE 2023'!C326+'Productos Financieros 2023'!C326</f>
        <v>311560.94</v>
      </c>
      <c r="D326" s="7">
        <f>'OCTUBRE 2023'!D326+'NOVIEMBRE 2023'!D326+'DICIEMBRE 2023'!D326</f>
        <v>0</v>
      </c>
      <c r="E326" s="7">
        <f t="shared" si="9"/>
        <v>311560.94</v>
      </c>
      <c r="F326" s="7">
        <f>'OCTUBRE 2023'!F326+'NOVIEMBRE 2023'!F326+'DICIEMBRE 2023'!F326+'Productos Financieros 2023'!F326</f>
        <v>157962.77000000008</v>
      </c>
      <c r="G326" s="7">
        <f>'OCTUBRE 2023'!G326+'NOVIEMBRE 2023'!G326+'DICIEMBRE 2023'!G326</f>
        <v>0</v>
      </c>
      <c r="H326" s="7">
        <f t="shared" si="10"/>
        <v>157962.77000000008</v>
      </c>
    </row>
    <row r="327" spans="1:8" x14ac:dyDescent="0.3">
      <c r="A327" s="6" t="s">
        <v>644</v>
      </c>
      <c r="B327" s="6" t="s">
        <v>645</v>
      </c>
      <c r="C327" s="7">
        <f>+'OCTUBRE 2023'!C327+'NOVIEMBRE 2023'!C327+'DICIEMBRE 2023'!C327+'Productos Financieros 2023'!C327</f>
        <v>316692.11000000004</v>
      </c>
      <c r="D327" s="7">
        <f>'OCTUBRE 2023'!D327+'NOVIEMBRE 2023'!D327+'DICIEMBRE 2023'!D327</f>
        <v>0</v>
      </c>
      <c r="E327" s="7">
        <f t="shared" si="9"/>
        <v>316692.11000000004</v>
      </c>
      <c r="F327" s="7">
        <f>'OCTUBRE 2023'!F327+'NOVIEMBRE 2023'!F327+'DICIEMBRE 2023'!F327+'Productos Financieros 2023'!F327</f>
        <v>168031.25999999998</v>
      </c>
      <c r="G327" s="7">
        <f>'OCTUBRE 2023'!G327+'NOVIEMBRE 2023'!G327+'DICIEMBRE 2023'!G327</f>
        <v>0</v>
      </c>
      <c r="H327" s="7">
        <f t="shared" si="10"/>
        <v>168031.25999999998</v>
      </c>
    </row>
    <row r="328" spans="1:8" x14ac:dyDescent="0.3">
      <c r="A328" s="6" t="s">
        <v>646</v>
      </c>
      <c r="B328" s="6" t="s">
        <v>647</v>
      </c>
      <c r="C328" s="7">
        <f>+'OCTUBRE 2023'!C328+'NOVIEMBRE 2023'!C328+'DICIEMBRE 2023'!C328+'Productos Financieros 2023'!C328</f>
        <v>425196.48</v>
      </c>
      <c r="D328" s="7">
        <f>'OCTUBRE 2023'!D328+'NOVIEMBRE 2023'!D328+'DICIEMBRE 2023'!D328</f>
        <v>0</v>
      </c>
      <c r="E328" s="7">
        <f t="shared" ref="E328:E391" si="11">C328-D328</f>
        <v>425196.48</v>
      </c>
      <c r="F328" s="7">
        <f>'OCTUBRE 2023'!F328+'NOVIEMBRE 2023'!F328+'DICIEMBRE 2023'!F328+'Productos Financieros 2023'!F328</f>
        <v>175862.24000000002</v>
      </c>
      <c r="G328" s="7">
        <f>'OCTUBRE 2023'!G328+'NOVIEMBRE 2023'!G328+'DICIEMBRE 2023'!G328</f>
        <v>0</v>
      </c>
      <c r="H328" s="7">
        <f t="shared" ref="H328:H391" si="12">F328-G328</f>
        <v>175862.24000000002</v>
      </c>
    </row>
    <row r="329" spans="1:8" x14ac:dyDescent="0.3">
      <c r="A329" s="6" t="s">
        <v>648</v>
      </c>
      <c r="B329" s="6" t="s">
        <v>649</v>
      </c>
      <c r="C329" s="7">
        <f>+'OCTUBRE 2023'!C329+'NOVIEMBRE 2023'!C329+'DICIEMBRE 2023'!C329+'Productos Financieros 2023'!C329</f>
        <v>781166.71000000008</v>
      </c>
      <c r="D329" s="7">
        <f>'OCTUBRE 2023'!D329+'NOVIEMBRE 2023'!D329+'DICIEMBRE 2023'!D329</f>
        <v>0</v>
      </c>
      <c r="E329" s="7">
        <f t="shared" si="11"/>
        <v>781166.71000000008</v>
      </c>
      <c r="F329" s="7">
        <f>'OCTUBRE 2023'!F329+'NOVIEMBRE 2023'!F329+'DICIEMBRE 2023'!F329+'Productos Financieros 2023'!F329</f>
        <v>537878.94999999995</v>
      </c>
      <c r="G329" s="7">
        <f>'OCTUBRE 2023'!G329+'NOVIEMBRE 2023'!G329+'DICIEMBRE 2023'!G329</f>
        <v>0</v>
      </c>
      <c r="H329" s="7">
        <f t="shared" si="12"/>
        <v>537878.94999999995</v>
      </c>
    </row>
    <row r="330" spans="1:8" x14ac:dyDescent="0.3">
      <c r="A330" s="6" t="s">
        <v>650</v>
      </c>
      <c r="B330" s="6" t="s">
        <v>651</v>
      </c>
      <c r="C330" s="7">
        <f>+'OCTUBRE 2023'!C330+'NOVIEMBRE 2023'!C330+'DICIEMBRE 2023'!C330+'Productos Financieros 2023'!C330</f>
        <v>7780362.5899999999</v>
      </c>
      <c r="D330" s="7">
        <f>'OCTUBRE 2023'!D330+'NOVIEMBRE 2023'!D330+'DICIEMBRE 2023'!D330</f>
        <v>0</v>
      </c>
      <c r="E330" s="7">
        <f t="shared" si="11"/>
        <v>7780362.5899999999</v>
      </c>
      <c r="F330" s="7">
        <f>'OCTUBRE 2023'!F330+'NOVIEMBRE 2023'!F330+'DICIEMBRE 2023'!F330+'Productos Financieros 2023'!F330</f>
        <v>10785322.539999999</v>
      </c>
      <c r="G330" s="7">
        <f>'OCTUBRE 2023'!G330+'NOVIEMBRE 2023'!G330+'DICIEMBRE 2023'!G330</f>
        <v>0</v>
      </c>
      <c r="H330" s="7">
        <f t="shared" si="12"/>
        <v>10785322.539999999</v>
      </c>
    </row>
    <row r="331" spans="1:8" x14ac:dyDescent="0.3">
      <c r="A331" s="6" t="s">
        <v>652</v>
      </c>
      <c r="B331" s="6" t="s">
        <v>653</v>
      </c>
      <c r="C331" s="7">
        <f>+'OCTUBRE 2023'!C331+'NOVIEMBRE 2023'!C331+'DICIEMBRE 2023'!C331+'Productos Financieros 2023'!C331</f>
        <v>5083203.4899999993</v>
      </c>
      <c r="D331" s="7">
        <f>'OCTUBRE 2023'!D331+'NOVIEMBRE 2023'!D331+'DICIEMBRE 2023'!D331</f>
        <v>0</v>
      </c>
      <c r="E331" s="7">
        <f t="shared" si="11"/>
        <v>5083203.4899999993</v>
      </c>
      <c r="F331" s="7">
        <f>'OCTUBRE 2023'!F331+'NOVIEMBRE 2023'!F331+'DICIEMBRE 2023'!F331+'Productos Financieros 2023'!F331</f>
        <v>2669257.6899999995</v>
      </c>
      <c r="G331" s="7">
        <f>'OCTUBRE 2023'!G331+'NOVIEMBRE 2023'!G331+'DICIEMBRE 2023'!G331</f>
        <v>0</v>
      </c>
      <c r="H331" s="7">
        <f t="shared" si="12"/>
        <v>2669257.6899999995</v>
      </c>
    </row>
    <row r="332" spans="1:8" x14ac:dyDescent="0.3">
      <c r="A332" s="6" t="s">
        <v>654</v>
      </c>
      <c r="B332" s="6" t="s">
        <v>655</v>
      </c>
      <c r="C332" s="7">
        <f>+'OCTUBRE 2023'!C332+'NOVIEMBRE 2023'!C332+'DICIEMBRE 2023'!C332+'Productos Financieros 2023'!C332</f>
        <v>1971432.16</v>
      </c>
      <c r="D332" s="7">
        <f>'OCTUBRE 2023'!D332+'NOVIEMBRE 2023'!D332+'DICIEMBRE 2023'!D332</f>
        <v>0</v>
      </c>
      <c r="E332" s="7">
        <f t="shared" si="11"/>
        <v>1971432.16</v>
      </c>
      <c r="F332" s="7">
        <f>'OCTUBRE 2023'!F332+'NOVIEMBRE 2023'!F332+'DICIEMBRE 2023'!F332+'Productos Financieros 2023'!F332</f>
        <v>1130351.1900000002</v>
      </c>
      <c r="G332" s="7">
        <f>'OCTUBRE 2023'!G332+'NOVIEMBRE 2023'!G332+'DICIEMBRE 2023'!G332</f>
        <v>0</v>
      </c>
      <c r="H332" s="7">
        <f t="shared" si="12"/>
        <v>1130351.1900000002</v>
      </c>
    </row>
    <row r="333" spans="1:8" x14ac:dyDescent="0.3">
      <c r="A333" s="6" t="s">
        <v>656</v>
      </c>
      <c r="B333" s="6" t="s">
        <v>657</v>
      </c>
      <c r="C333" s="7">
        <f>+'OCTUBRE 2023'!C333+'NOVIEMBRE 2023'!C333+'DICIEMBRE 2023'!C333+'Productos Financieros 2023'!C333</f>
        <v>2423683.86</v>
      </c>
      <c r="D333" s="7">
        <f>'OCTUBRE 2023'!D333+'NOVIEMBRE 2023'!D333+'DICIEMBRE 2023'!D333</f>
        <v>535477.91</v>
      </c>
      <c r="E333" s="7">
        <f t="shared" si="11"/>
        <v>1888205.9499999997</v>
      </c>
      <c r="F333" s="7">
        <f>'OCTUBRE 2023'!F333+'NOVIEMBRE 2023'!F333+'DICIEMBRE 2023'!F333+'Productos Financieros 2023'!F333</f>
        <v>3463322.6999999997</v>
      </c>
      <c r="G333" s="7">
        <f>'OCTUBRE 2023'!G333+'NOVIEMBRE 2023'!G333+'DICIEMBRE 2023'!G333</f>
        <v>0</v>
      </c>
      <c r="H333" s="7">
        <f t="shared" si="12"/>
        <v>3463322.6999999997</v>
      </c>
    </row>
    <row r="334" spans="1:8" x14ac:dyDescent="0.3">
      <c r="A334" s="6" t="s">
        <v>658</v>
      </c>
      <c r="B334" s="6" t="s">
        <v>659</v>
      </c>
      <c r="C334" s="7">
        <f>+'OCTUBRE 2023'!C334+'NOVIEMBRE 2023'!C334+'DICIEMBRE 2023'!C334+'Productos Financieros 2023'!C334</f>
        <v>589342.13</v>
      </c>
      <c r="D334" s="7">
        <f>'OCTUBRE 2023'!D334+'NOVIEMBRE 2023'!D334+'DICIEMBRE 2023'!D334</f>
        <v>0</v>
      </c>
      <c r="E334" s="7">
        <f t="shared" si="11"/>
        <v>589342.13</v>
      </c>
      <c r="F334" s="7">
        <f>'OCTUBRE 2023'!F334+'NOVIEMBRE 2023'!F334+'DICIEMBRE 2023'!F334+'Productos Financieros 2023'!F334</f>
        <v>322414.11000000004</v>
      </c>
      <c r="G334" s="7">
        <f>'OCTUBRE 2023'!G334+'NOVIEMBRE 2023'!G334+'DICIEMBRE 2023'!G334</f>
        <v>0</v>
      </c>
      <c r="H334" s="7">
        <f t="shared" si="12"/>
        <v>322414.11000000004</v>
      </c>
    </row>
    <row r="335" spans="1:8" x14ac:dyDescent="0.3">
      <c r="A335" s="6" t="s">
        <v>660</v>
      </c>
      <c r="B335" s="6" t="s">
        <v>661</v>
      </c>
      <c r="C335" s="7">
        <f>+'OCTUBRE 2023'!C335+'NOVIEMBRE 2023'!C335+'DICIEMBRE 2023'!C335+'Productos Financieros 2023'!C335</f>
        <v>529929.82000000007</v>
      </c>
      <c r="D335" s="7">
        <f>'OCTUBRE 2023'!D335+'NOVIEMBRE 2023'!D335+'DICIEMBRE 2023'!D335</f>
        <v>0</v>
      </c>
      <c r="E335" s="7">
        <f t="shared" si="11"/>
        <v>529929.82000000007</v>
      </c>
      <c r="F335" s="7">
        <f>'OCTUBRE 2023'!F335+'NOVIEMBRE 2023'!F335+'DICIEMBRE 2023'!F335+'Productos Financieros 2023'!F335</f>
        <v>257976.03000000003</v>
      </c>
      <c r="G335" s="7">
        <f>'OCTUBRE 2023'!G335+'NOVIEMBRE 2023'!G335+'DICIEMBRE 2023'!G335</f>
        <v>0</v>
      </c>
      <c r="H335" s="7">
        <f t="shared" si="12"/>
        <v>257976.03000000003</v>
      </c>
    </row>
    <row r="336" spans="1:8" x14ac:dyDescent="0.3">
      <c r="A336" s="6" t="s">
        <v>662</v>
      </c>
      <c r="B336" s="6" t="s">
        <v>663</v>
      </c>
      <c r="C336" s="7">
        <f>+'OCTUBRE 2023'!C336+'NOVIEMBRE 2023'!C336+'DICIEMBRE 2023'!C336+'Productos Financieros 2023'!C336</f>
        <v>1506038.23</v>
      </c>
      <c r="D336" s="7">
        <f>'OCTUBRE 2023'!D336+'NOVIEMBRE 2023'!D336+'DICIEMBRE 2023'!D336</f>
        <v>0</v>
      </c>
      <c r="E336" s="7">
        <f t="shared" si="11"/>
        <v>1506038.23</v>
      </c>
      <c r="F336" s="7">
        <f>'OCTUBRE 2023'!F336+'NOVIEMBRE 2023'!F336+'DICIEMBRE 2023'!F336+'Productos Financieros 2023'!F336</f>
        <v>961201.25000000035</v>
      </c>
      <c r="G336" s="7">
        <f>'OCTUBRE 2023'!G336+'NOVIEMBRE 2023'!G336+'DICIEMBRE 2023'!G336</f>
        <v>0</v>
      </c>
      <c r="H336" s="7">
        <f t="shared" si="12"/>
        <v>961201.25000000035</v>
      </c>
    </row>
    <row r="337" spans="1:8" x14ac:dyDescent="0.3">
      <c r="A337" s="6" t="s">
        <v>664</v>
      </c>
      <c r="B337" s="6" t="s">
        <v>665</v>
      </c>
      <c r="C337" s="7">
        <f>+'OCTUBRE 2023'!C337+'NOVIEMBRE 2023'!C337+'DICIEMBRE 2023'!C337+'Productos Financieros 2023'!C337</f>
        <v>434649.4</v>
      </c>
      <c r="D337" s="7">
        <f>'OCTUBRE 2023'!D337+'NOVIEMBRE 2023'!D337+'DICIEMBRE 2023'!D337</f>
        <v>0</v>
      </c>
      <c r="E337" s="7">
        <f t="shared" si="11"/>
        <v>434649.4</v>
      </c>
      <c r="F337" s="7">
        <f>'OCTUBRE 2023'!F337+'NOVIEMBRE 2023'!F337+'DICIEMBRE 2023'!F337+'Productos Financieros 2023'!F337</f>
        <v>219715.93</v>
      </c>
      <c r="G337" s="7">
        <f>'OCTUBRE 2023'!G337+'NOVIEMBRE 2023'!G337+'DICIEMBRE 2023'!G337</f>
        <v>0</v>
      </c>
      <c r="H337" s="7">
        <f t="shared" si="12"/>
        <v>219715.93</v>
      </c>
    </row>
    <row r="338" spans="1:8" x14ac:dyDescent="0.3">
      <c r="A338" s="6" t="s">
        <v>666</v>
      </c>
      <c r="B338" s="6" t="s">
        <v>667</v>
      </c>
      <c r="C338" s="7">
        <f>+'OCTUBRE 2023'!C338+'NOVIEMBRE 2023'!C338+'DICIEMBRE 2023'!C338+'Productos Financieros 2023'!C338</f>
        <v>193057.63</v>
      </c>
      <c r="D338" s="7">
        <f>'OCTUBRE 2023'!D338+'NOVIEMBRE 2023'!D338+'DICIEMBRE 2023'!D338</f>
        <v>0</v>
      </c>
      <c r="E338" s="7">
        <f t="shared" si="11"/>
        <v>193057.63</v>
      </c>
      <c r="F338" s="7">
        <f>'OCTUBRE 2023'!F338+'NOVIEMBRE 2023'!F338+'DICIEMBRE 2023'!F338+'Productos Financieros 2023'!F338</f>
        <v>83456.250000000015</v>
      </c>
      <c r="G338" s="7">
        <f>'OCTUBRE 2023'!G338+'NOVIEMBRE 2023'!G338+'DICIEMBRE 2023'!G338</f>
        <v>0</v>
      </c>
      <c r="H338" s="7">
        <f t="shared" si="12"/>
        <v>83456.250000000015</v>
      </c>
    </row>
    <row r="339" spans="1:8" x14ac:dyDescent="0.3">
      <c r="A339" s="6" t="s">
        <v>668</v>
      </c>
      <c r="B339" s="6" t="s">
        <v>669</v>
      </c>
      <c r="C339" s="7">
        <f>+'OCTUBRE 2023'!C339+'NOVIEMBRE 2023'!C339+'DICIEMBRE 2023'!C339+'Productos Financieros 2023'!C339</f>
        <v>400171.83</v>
      </c>
      <c r="D339" s="7">
        <f>'OCTUBRE 2023'!D339+'NOVIEMBRE 2023'!D339+'DICIEMBRE 2023'!D339</f>
        <v>0</v>
      </c>
      <c r="E339" s="7">
        <f t="shared" si="11"/>
        <v>400171.83</v>
      </c>
      <c r="F339" s="7">
        <f>'OCTUBRE 2023'!F339+'NOVIEMBRE 2023'!F339+'DICIEMBRE 2023'!F339+'Productos Financieros 2023'!F339</f>
        <v>737010.46000000008</v>
      </c>
      <c r="G339" s="7">
        <f>'OCTUBRE 2023'!G339+'NOVIEMBRE 2023'!G339+'DICIEMBRE 2023'!G339</f>
        <v>0</v>
      </c>
      <c r="H339" s="7">
        <f t="shared" si="12"/>
        <v>737010.46000000008</v>
      </c>
    </row>
    <row r="340" spans="1:8" x14ac:dyDescent="0.3">
      <c r="A340" s="6" t="s">
        <v>670</v>
      </c>
      <c r="B340" s="6" t="s">
        <v>671</v>
      </c>
      <c r="C340" s="7">
        <f>+'OCTUBRE 2023'!C340+'NOVIEMBRE 2023'!C340+'DICIEMBRE 2023'!C340+'Productos Financieros 2023'!C340</f>
        <v>7428515.5900000008</v>
      </c>
      <c r="D340" s="7">
        <f>'OCTUBRE 2023'!D340+'NOVIEMBRE 2023'!D340+'DICIEMBRE 2023'!D340</f>
        <v>0</v>
      </c>
      <c r="E340" s="7">
        <f t="shared" si="11"/>
        <v>7428515.5900000008</v>
      </c>
      <c r="F340" s="7">
        <f>'OCTUBRE 2023'!F340+'NOVIEMBRE 2023'!F340+'DICIEMBRE 2023'!F340+'Productos Financieros 2023'!F340</f>
        <v>11308210.65</v>
      </c>
      <c r="G340" s="7">
        <f>'OCTUBRE 2023'!G340+'NOVIEMBRE 2023'!G340+'DICIEMBRE 2023'!G340</f>
        <v>0</v>
      </c>
      <c r="H340" s="7">
        <f t="shared" si="12"/>
        <v>11308210.65</v>
      </c>
    </row>
    <row r="341" spans="1:8" x14ac:dyDescent="0.3">
      <c r="A341" s="6" t="s">
        <v>672</v>
      </c>
      <c r="B341" s="6" t="s">
        <v>673</v>
      </c>
      <c r="C341" s="7">
        <f>+'OCTUBRE 2023'!C341+'NOVIEMBRE 2023'!C341+'DICIEMBRE 2023'!C341+'Productos Financieros 2023'!C341</f>
        <v>315181.75999999995</v>
      </c>
      <c r="D341" s="7">
        <f>'OCTUBRE 2023'!D341+'NOVIEMBRE 2023'!D341+'DICIEMBRE 2023'!D341</f>
        <v>0</v>
      </c>
      <c r="E341" s="7">
        <f t="shared" si="11"/>
        <v>315181.75999999995</v>
      </c>
      <c r="F341" s="7">
        <f>'OCTUBRE 2023'!F341+'NOVIEMBRE 2023'!F341+'DICIEMBRE 2023'!F341+'Productos Financieros 2023'!F341</f>
        <v>193985.47000000003</v>
      </c>
      <c r="G341" s="7">
        <f>'OCTUBRE 2023'!G341+'NOVIEMBRE 2023'!G341+'DICIEMBRE 2023'!G341</f>
        <v>0</v>
      </c>
      <c r="H341" s="7">
        <f t="shared" si="12"/>
        <v>193985.47000000003</v>
      </c>
    </row>
    <row r="342" spans="1:8" x14ac:dyDescent="0.3">
      <c r="A342" s="6" t="s">
        <v>674</v>
      </c>
      <c r="B342" s="6" t="s">
        <v>675</v>
      </c>
      <c r="C342" s="7">
        <f>+'OCTUBRE 2023'!C342+'NOVIEMBRE 2023'!C342+'DICIEMBRE 2023'!C342+'Productos Financieros 2023'!C342</f>
        <v>786469.19</v>
      </c>
      <c r="D342" s="7">
        <f>'OCTUBRE 2023'!D342+'NOVIEMBRE 2023'!D342+'DICIEMBRE 2023'!D342</f>
        <v>0</v>
      </c>
      <c r="E342" s="7">
        <f t="shared" si="11"/>
        <v>786469.19</v>
      </c>
      <c r="F342" s="7">
        <f>'OCTUBRE 2023'!F342+'NOVIEMBRE 2023'!F342+'DICIEMBRE 2023'!F342+'Productos Financieros 2023'!F342</f>
        <v>379692.38</v>
      </c>
      <c r="G342" s="7">
        <f>'OCTUBRE 2023'!G342+'NOVIEMBRE 2023'!G342+'DICIEMBRE 2023'!G342</f>
        <v>0</v>
      </c>
      <c r="H342" s="7">
        <f t="shared" si="12"/>
        <v>379692.38</v>
      </c>
    </row>
    <row r="343" spans="1:8" x14ac:dyDescent="0.3">
      <c r="A343" s="6" t="s">
        <v>676</v>
      </c>
      <c r="B343" s="6" t="s">
        <v>677</v>
      </c>
      <c r="C343" s="7">
        <f>+'OCTUBRE 2023'!C343+'NOVIEMBRE 2023'!C343+'DICIEMBRE 2023'!C343+'Productos Financieros 2023'!C343</f>
        <v>2537294.1999999997</v>
      </c>
      <c r="D343" s="7">
        <f>'OCTUBRE 2023'!D343+'NOVIEMBRE 2023'!D343+'DICIEMBRE 2023'!D343</f>
        <v>0</v>
      </c>
      <c r="E343" s="7">
        <f t="shared" si="11"/>
        <v>2537294.1999999997</v>
      </c>
      <c r="F343" s="7">
        <f>'OCTUBRE 2023'!F343+'NOVIEMBRE 2023'!F343+'DICIEMBRE 2023'!F343+'Productos Financieros 2023'!F343</f>
        <v>1256542.4300000002</v>
      </c>
      <c r="G343" s="7">
        <f>'OCTUBRE 2023'!G343+'NOVIEMBRE 2023'!G343+'DICIEMBRE 2023'!G343</f>
        <v>0</v>
      </c>
      <c r="H343" s="7">
        <f t="shared" si="12"/>
        <v>1256542.4300000002</v>
      </c>
    </row>
    <row r="344" spans="1:8" x14ac:dyDescent="0.3">
      <c r="A344" s="6" t="s">
        <v>678</v>
      </c>
      <c r="B344" s="6" t="s">
        <v>679</v>
      </c>
      <c r="C344" s="7">
        <f>+'OCTUBRE 2023'!C344+'NOVIEMBRE 2023'!C344+'DICIEMBRE 2023'!C344+'Productos Financieros 2023'!C344</f>
        <v>905527.72</v>
      </c>
      <c r="D344" s="7">
        <f>'OCTUBRE 2023'!D344+'NOVIEMBRE 2023'!D344+'DICIEMBRE 2023'!D344</f>
        <v>0</v>
      </c>
      <c r="E344" s="7">
        <f t="shared" si="11"/>
        <v>905527.72</v>
      </c>
      <c r="F344" s="7">
        <f>'OCTUBRE 2023'!F344+'NOVIEMBRE 2023'!F344+'DICIEMBRE 2023'!F344+'Productos Financieros 2023'!F344</f>
        <v>2318204.4299999988</v>
      </c>
      <c r="G344" s="7">
        <f>'OCTUBRE 2023'!G344+'NOVIEMBRE 2023'!G344+'DICIEMBRE 2023'!G344</f>
        <v>29173</v>
      </c>
      <c r="H344" s="7">
        <f t="shared" si="12"/>
        <v>2289031.4299999988</v>
      </c>
    </row>
    <row r="345" spans="1:8" x14ac:dyDescent="0.3">
      <c r="A345" s="6" t="s">
        <v>680</v>
      </c>
      <c r="B345" s="6" t="s">
        <v>681</v>
      </c>
      <c r="C345" s="7">
        <f>+'OCTUBRE 2023'!C345+'NOVIEMBRE 2023'!C345+'DICIEMBRE 2023'!C345+'Productos Financieros 2023'!C345</f>
        <v>626985.5</v>
      </c>
      <c r="D345" s="7">
        <f>'OCTUBRE 2023'!D345+'NOVIEMBRE 2023'!D345+'DICIEMBRE 2023'!D345</f>
        <v>0</v>
      </c>
      <c r="E345" s="7">
        <f t="shared" si="11"/>
        <v>626985.5</v>
      </c>
      <c r="F345" s="7">
        <f>'OCTUBRE 2023'!F345+'NOVIEMBRE 2023'!F345+'DICIEMBRE 2023'!F345+'Productos Financieros 2023'!F345</f>
        <v>973954.66</v>
      </c>
      <c r="G345" s="7">
        <f>'OCTUBRE 2023'!G345+'NOVIEMBRE 2023'!G345+'DICIEMBRE 2023'!G345</f>
        <v>0</v>
      </c>
      <c r="H345" s="7">
        <f t="shared" si="12"/>
        <v>973954.66</v>
      </c>
    </row>
    <row r="346" spans="1:8" x14ac:dyDescent="0.3">
      <c r="A346" s="6" t="s">
        <v>682</v>
      </c>
      <c r="B346" s="6" t="s">
        <v>683</v>
      </c>
      <c r="C346" s="7">
        <f>+'OCTUBRE 2023'!C346+'NOVIEMBRE 2023'!C346+'DICIEMBRE 2023'!C346+'Productos Financieros 2023'!C346</f>
        <v>534990.28999999992</v>
      </c>
      <c r="D346" s="7">
        <f>'OCTUBRE 2023'!D346+'NOVIEMBRE 2023'!D346+'DICIEMBRE 2023'!D346</f>
        <v>0</v>
      </c>
      <c r="E346" s="7">
        <f t="shared" si="11"/>
        <v>534990.28999999992</v>
      </c>
      <c r="F346" s="7">
        <f>'OCTUBRE 2023'!F346+'NOVIEMBRE 2023'!F346+'DICIEMBRE 2023'!F346+'Productos Financieros 2023'!F346</f>
        <v>390879.56</v>
      </c>
      <c r="G346" s="7">
        <f>'OCTUBRE 2023'!G346+'NOVIEMBRE 2023'!G346+'DICIEMBRE 2023'!G346</f>
        <v>0</v>
      </c>
      <c r="H346" s="7">
        <f t="shared" si="12"/>
        <v>390879.56</v>
      </c>
    </row>
    <row r="347" spans="1:8" x14ac:dyDescent="0.3">
      <c r="A347" s="6" t="s">
        <v>684</v>
      </c>
      <c r="B347" s="6" t="s">
        <v>685</v>
      </c>
      <c r="C347" s="7">
        <f>+'OCTUBRE 2023'!C347+'NOVIEMBRE 2023'!C347+'DICIEMBRE 2023'!C347+'Productos Financieros 2023'!C347</f>
        <v>167694.27000000002</v>
      </c>
      <c r="D347" s="7">
        <f>'OCTUBRE 2023'!D347+'NOVIEMBRE 2023'!D347+'DICIEMBRE 2023'!D347</f>
        <v>0</v>
      </c>
      <c r="E347" s="7">
        <f t="shared" si="11"/>
        <v>167694.27000000002</v>
      </c>
      <c r="F347" s="7">
        <f>'OCTUBRE 2023'!F347+'NOVIEMBRE 2023'!F347+'DICIEMBRE 2023'!F347+'Productos Financieros 2023'!F347</f>
        <v>53922.13</v>
      </c>
      <c r="G347" s="7">
        <f>'OCTUBRE 2023'!G347+'NOVIEMBRE 2023'!G347+'DICIEMBRE 2023'!G347</f>
        <v>0</v>
      </c>
      <c r="H347" s="7">
        <f t="shared" si="12"/>
        <v>53922.13</v>
      </c>
    </row>
    <row r="348" spans="1:8" x14ac:dyDescent="0.3">
      <c r="A348" s="6" t="s">
        <v>686</v>
      </c>
      <c r="B348" s="6" t="s">
        <v>687</v>
      </c>
      <c r="C348" s="7">
        <f>+'OCTUBRE 2023'!C348+'NOVIEMBRE 2023'!C348+'DICIEMBRE 2023'!C348+'Productos Financieros 2023'!C348</f>
        <v>388881.15</v>
      </c>
      <c r="D348" s="7">
        <f>'OCTUBRE 2023'!D348+'NOVIEMBRE 2023'!D348+'DICIEMBRE 2023'!D348</f>
        <v>0</v>
      </c>
      <c r="E348" s="7">
        <f t="shared" si="11"/>
        <v>388881.15</v>
      </c>
      <c r="F348" s="7">
        <f>'OCTUBRE 2023'!F348+'NOVIEMBRE 2023'!F348+'DICIEMBRE 2023'!F348+'Productos Financieros 2023'!F348</f>
        <v>918466.31999999983</v>
      </c>
      <c r="G348" s="7">
        <f>'OCTUBRE 2023'!G348+'NOVIEMBRE 2023'!G348+'DICIEMBRE 2023'!G348</f>
        <v>0</v>
      </c>
      <c r="H348" s="7">
        <f t="shared" si="12"/>
        <v>918466.31999999983</v>
      </c>
    </row>
    <row r="349" spans="1:8" x14ac:dyDescent="0.3">
      <c r="A349" s="6" t="s">
        <v>688</v>
      </c>
      <c r="B349" s="6" t="s">
        <v>689</v>
      </c>
      <c r="C349" s="7">
        <f>+'OCTUBRE 2023'!C349+'NOVIEMBRE 2023'!C349+'DICIEMBRE 2023'!C349+'Productos Financieros 2023'!C349</f>
        <v>442394.66000000003</v>
      </c>
      <c r="D349" s="7">
        <f>'OCTUBRE 2023'!D349+'NOVIEMBRE 2023'!D349+'DICIEMBRE 2023'!D349</f>
        <v>0</v>
      </c>
      <c r="E349" s="7">
        <f t="shared" si="11"/>
        <v>442394.66000000003</v>
      </c>
      <c r="F349" s="7">
        <f>'OCTUBRE 2023'!F349+'NOVIEMBRE 2023'!F349+'DICIEMBRE 2023'!F349+'Productos Financieros 2023'!F349</f>
        <v>447262.87</v>
      </c>
      <c r="G349" s="7">
        <f>'OCTUBRE 2023'!G349+'NOVIEMBRE 2023'!G349+'DICIEMBRE 2023'!G349</f>
        <v>0</v>
      </c>
      <c r="H349" s="7">
        <f t="shared" si="12"/>
        <v>447262.87</v>
      </c>
    </row>
    <row r="350" spans="1:8" x14ac:dyDescent="0.3">
      <c r="A350" s="6" t="s">
        <v>690</v>
      </c>
      <c r="B350" s="6" t="s">
        <v>691</v>
      </c>
      <c r="C350" s="7">
        <f>+'OCTUBRE 2023'!C350+'NOVIEMBRE 2023'!C350+'DICIEMBRE 2023'!C350+'Productos Financieros 2023'!C350</f>
        <v>822755.0199999999</v>
      </c>
      <c r="D350" s="7">
        <f>'OCTUBRE 2023'!D350+'NOVIEMBRE 2023'!D350+'DICIEMBRE 2023'!D350</f>
        <v>0</v>
      </c>
      <c r="E350" s="7">
        <f t="shared" si="11"/>
        <v>822755.0199999999</v>
      </c>
      <c r="F350" s="7">
        <f>'OCTUBRE 2023'!F350+'NOVIEMBRE 2023'!F350+'DICIEMBRE 2023'!F350+'Productos Financieros 2023'!F350</f>
        <v>628494.96000000008</v>
      </c>
      <c r="G350" s="7">
        <f>'OCTUBRE 2023'!G350+'NOVIEMBRE 2023'!G350+'DICIEMBRE 2023'!G350</f>
        <v>0</v>
      </c>
      <c r="H350" s="7">
        <f t="shared" si="12"/>
        <v>628494.96000000008</v>
      </c>
    </row>
    <row r="351" spans="1:8" x14ac:dyDescent="0.3">
      <c r="A351" s="6" t="s">
        <v>692</v>
      </c>
      <c r="B351" s="6" t="s">
        <v>693</v>
      </c>
      <c r="C351" s="7">
        <f>+'OCTUBRE 2023'!C351+'NOVIEMBRE 2023'!C351+'DICIEMBRE 2023'!C351+'Productos Financieros 2023'!C351</f>
        <v>812639.67999999993</v>
      </c>
      <c r="D351" s="7">
        <f>'OCTUBRE 2023'!D351+'NOVIEMBRE 2023'!D351+'DICIEMBRE 2023'!D351</f>
        <v>0</v>
      </c>
      <c r="E351" s="7">
        <f t="shared" si="11"/>
        <v>812639.67999999993</v>
      </c>
      <c r="F351" s="7">
        <f>'OCTUBRE 2023'!F351+'NOVIEMBRE 2023'!F351+'DICIEMBRE 2023'!F351+'Productos Financieros 2023'!F351</f>
        <v>937036.98000000021</v>
      </c>
      <c r="G351" s="7">
        <f>'OCTUBRE 2023'!G351+'NOVIEMBRE 2023'!G351+'DICIEMBRE 2023'!G351</f>
        <v>0</v>
      </c>
      <c r="H351" s="7">
        <f t="shared" si="12"/>
        <v>937036.98000000021</v>
      </c>
    </row>
    <row r="352" spans="1:8" x14ac:dyDescent="0.3">
      <c r="A352" s="6" t="s">
        <v>694</v>
      </c>
      <c r="B352" s="6" t="s">
        <v>695</v>
      </c>
      <c r="C352" s="7">
        <f>+'OCTUBRE 2023'!C352+'NOVIEMBRE 2023'!C352+'DICIEMBRE 2023'!C352+'Productos Financieros 2023'!C352</f>
        <v>436003.74</v>
      </c>
      <c r="D352" s="7">
        <f>'OCTUBRE 2023'!D352+'NOVIEMBRE 2023'!D352+'DICIEMBRE 2023'!D352</f>
        <v>0</v>
      </c>
      <c r="E352" s="7">
        <f t="shared" si="11"/>
        <v>436003.74</v>
      </c>
      <c r="F352" s="7">
        <f>'OCTUBRE 2023'!F352+'NOVIEMBRE 2023'!F352+'DICIEMBRE 2023'!F352+'Productos Financieros 2023'!F352</f>
        <v>345012.21000000008</v>
      </c>
      <c r="G352" s="7">
        <f>'OCTUBRE 2023'!G352+'NOVIEMBRE 2023'!G352+'DICIEMBRE 2023'!G352</f>
        <v>0</v>
      </c>
      <c r="H352" s="7">
        <f t="shared" si="12"/>
        <v>345012.21000000008</v>
      </c>
    </row>
    <row r="353" spans="1:8" x14ac:dyDescent="0.3">
      <c r="A353" s="6" t="s">
        <v>696</v>
      </c>
      <c r="B353" s="6" t="s">
        <v>697</v>
      </c>
      <c r="C353" s="7">
        <f>+'OCTUBRE 2023'!C353+'NOVIEMBRE 2023'!C353+'DICIEMBRE 2023'!C353+'Productos Financieros 2023'!C353</f>
        <v>1423145.32</v>
      </c>
      <c r="D353" s="7">
        <f>'OCTUBRE 2023'!D353+'NOVIEMBRE 2023'!D353+'DICIEMBRE 2023'!D353</f>
        <v>0</v>
      </c>
      <c r="E353" s="7">
        <f t="shared" si="11"/>
        <v>1423145.32</v>
      </c>
      <c r="F353" s="7">
        <f>'OCTUBRE 2023'!F353+'NOVIEMBRE 2023'!F353+'DICIEMBRE 2023'!F353+'Productos Financieros 2023'!F353</f>
        <v>940169.37999999977</v>
      </c>
      <c r="G353" s="7">
        <f>'OCTUBRE 2023'!G353+'NOVIEMBRE 2023'!G353+'DICIEMBRE 2023'!G353</f>
        <v>0</v>
      </c>
      <c r="H353" s="7">
        <f t="shared" si="12"/>
        <v>940169.37999999977</v>
      </c>
    </row>
    <row r="354" spans="1:8" x14ac:dyDescent="0.3">
      <c r="A354" s="6" t="s">
        <v>698</v>
      </c>
      <c r="B354" s="6" t="s">
        <v>699</v>
      </c>
      <c r="C354" s="7">
        <f>+'OCTUBRE 2023'!C354+'NOVIEMBRE 2023'!C354+'DICIEMBRE 2023'!C354+'Productos Financieros 2023'!C354</f>
        <v>2116572.27</v>
      </c>
      <c r="D354" s="7">
        <f>'OCTUBRE 2023'!D354+'NOVIEMBRE 2023'!D354+'DICIEMBRE 2023'!D354</f>
        <v>0</v>
      </c>
      <c r="E354" s="7">
        <f t="shared" si="11"/>
        <v>2116572.27</v>
      </c>
      <c r="F354" s="7">
        <f>'OCTUBRE 2023'!F354+'NOVIEMBRE 2023'!F354+'DICIEMBRE 2023'!F354+'Productos Financieros 2023'!F354</f>
        <v>1832905.2300000002</v>
      </c>
      <c r="G354" s="7">
        <f>'OCTUBRE 2023'!G354+'NOVIEMBRE 2023'!G354+'DICIEMBRE 2023'!G354</f>
        <v>0</v>
      </c>
      <c r="H354" s="7">
        <f t="shared" si="12"/>
        <v>1832905.2300000002</v>
      </c>
    </row>
    <row r="355" spans="1:8" x14ac:dyDescent="0.3">
      <c r="A355" s="6" t="s">
        <v>700</v>
      </c>
      <c r="B355" s="6" t="s">
        <v>701</v>
      </c>
      <c r="C355" s="7">
        <f>+'OCTUBRE 2023'!C355+'NOVIEMBRE 2023'!C355+'DICIEMBRE 2023'!C355+'Productos Financieros 2023'!C355</f>
        <v>507254.35000000003</v>
      </c>
      <c r="D355" s="7">
        <f>'OCTUBRE 2023'!D355+'NOVIEMBRE 2023'!D355+'DICIEMBRE 2023'!D355</f>
        <v>0</v>
      </c>
      <c r="E355" s="7">
        <f t="shared" si="11"/>
        <v>507254.35000000003</v>
      </c>
      <c r="F355" s="7">
        <f>'OCTUBRE 2023'!F355+'NOVIEMBRE 2023'!F355+'DICIEMBRE 2023'!F355+'Productos Financieros 2023'!F355</f>
        <v>489774.1</v>
      </c>
      <c r="G355" s="7">
        <f>'OCTUBRE 2023'!G355+'NOVIEMBRE 2023'!G355+'DICIEMBRE 2023'!G355</f>
        <v>0</v>
      </c>
      <c r="H355" s="7">
        <f t="shared" si="12"/>
        <v>489774.1</v>
      </c>
    </row>
    <row r="356" spans="1:8" x14ac:dyDescent="0.3">
      <c r="A356" s="6" t="s">
        <v>702</v>
      </c>
      <c r="B356" s="6" t="s">
        <v>703</v>
      </c>
      <c r="C356" s="7">
        <f>+'OCTUBRE 2023'!C356+'NOVIEMBRE 2023'!C356+'DICIEMBRE 2023'!C356+'Productos Financieros 2023'!C356</f>
        <v>602896.69000000006</v>
      </c>
      <c r="D356" s="7">
        <f>'OCTUBRE 2023'!D356+'NOVIEMBRE 2023'!D356+'DICIEMBRE 2023'!D356</f>
        <v>0</v>
      </c>
      <c r="E356" s="7">
        <f t="shared" si="11"/>
        <v>602896.69000000006</v>
      </c>
      <c r="F356" s="7">
        <f>'OCTUBRE 2023'!F356+'NOVIEMBRE 2023'!F356+'DICIEMBRE 2023'!F356+'Productos Financieros 2023'!F356</f>
        <v>3776339.58</v>
      </c>
      <c r="G356" s="7">
        <f>'OCTUBRE 2023'!G356+'NOVIEMBRE 2023'!G356+'DICIEMBRE 2023'!G356</f>
        <v>0</v>
      </c>
      <c r="H356" s="7">
        <f t="shared" si="12"/>
        <v>3776339.58</v>
      </c>
    </row>
    <row r="357" spans="1:8" x14ac:dyDescent="0.3">
      <c r="A357" s="6" t="s">
        <v>704</v>
      </c>
      <c r="B357" s="6" t="s">
        <v>705</v>
      </c>
      <c r="C357" s="7">
        <f>+'OCTUBRE 2023'!C357+'NOVIEMBRE 2023'!C357+'DICIEMBRE 2023'!C357+'Productos Financieros 2023'!C357</f>
        <v>784490.83000000007</v>
      </c>
      <c r="D357" s="7">
        <f>'OCTUBRE 2023'!D357+'NOVIEMBRE 2023'!D357+'DICIEMBRE 2023'!D357</f>
        <v>0</v>
      </c>
      <c r="E357" s="7">
        <f t="shared" si="11"/>
        <v>784490.83000000007</v>
      </c>
      <c r="F357" s="7">
        <f>'OCTUBRE 2023'!F357+'NOVIEMBRE 2023'!F357+'DICIEMBRE 2023'!F357+'Productos Financieros 2023'!F357</f>
        <v>626928.75000000035</v>
      </c>
      <c r="G357" s="7">
        <f>'OCTUBRE 2023'!G357+'NOVIEMBRE 2023'!G357+'DICIEMBRE 2023'!G357</f>
        <v>0</v>
      </c>
      <c r="H357" s="7">
        <f t="shared" si="12"/>
        <v>626928.75000000035</v>
      </c>
    </row>
    <row r="358" spans="1:8" x14ac:dyDescent="0.3">
      <c r="A358" s="6" t="s">
        <v>706</v>
      </c>
      <c r="B358" s="6" t="s">
        <v>707</v>
      </c>
      <c r="C358" s="7">
        <f>+'OCTUBRE 2023'!C358+'NOVIEMBRE 2023'!C358+'DICIEMBRE 2023'!C358+'Productos Financieros 2023'!C358</f>
        <v>2204752.15</v>
      </c>
      <c r="D358" s="7">
        <f>'OCTUBRE 2023'!D358+'NOVIEMBRE 2023'!D358+'DICIEMBRE 2023'!D358</f>
        <v>0</v>
      </c>
      <c r="E358" s="7">
        <f t="shared" si="11"/>
        <v>2204752.15</v>
      </c>
      <c r="F358" s="7">
        <f>'OCTUBRE 2023'!F358+'NOVIEMBRE 2023'!F358+'DICIEMBRE 2023'!F358+'Productos Financieros 2023'!F358</f>
        <v>1105291.9500000002</v>
      </c>
      <c r="G358" s="7">
        <f>'OCTUBRE 2023'!G358+'NOVIEMBRE 2023'!G358+'DICIEMBRE 2023'!G358</f>
        <v>0</v>
      </c>
      <c r="H358" s="7">
        <f t="shared" si="12"/>
        <v>1105291.9500000002</v>
      </c>
    </row>
    <row r="359" spans="1:8" x14ac:dyDescent="0.3">
      <c r="A359" s="6" t="s">
        <v>708</v>
      </c>
      <c r="B359" s="6" t="s">
        <v>709</v>
      </c>
      <c r="C359" s="7">
        <f>+'OCTUBRE 2023'!C359+'NOVIEMBRE 2023'!C359+'DICIEMBRE 2023'!C359+'Productos Financieros 2023'!C359</f>
        <v>608535.27999999991</v>
      </c>
      <c r="D359" s="7">
        <f>'OCTUBRE 2023'!D359+'NOVIEMBRE 2023'!D359+'DICIEMBRE 2023'!D359</f>
        <v>0</v>
      </c>
      <c r="E359" s="7">
        <f t="shared" si="11"/>
        <v>608535.27999999991</v>
      </c>
      <c r="F359" s="7">
        <f>'OCTUBRE 2023'!F359+'NOVIEMBRE 2023'!F359+'DICIEMBRE 2023'!F359+'Productos Financieros 2023'!F359</f>
        <v>538326.39000000013</v>
      </c>
      <c r="G359" s="7">
        <f>'OCTUBRE 2023'!G359+'NOVIEMBRE 2023'!G359+'DICIEMBRE 2023'!G359</f>
        <v>0</v>
      </c>
      <c r="H359" s="7">
        <f t="shared" si="12"/>
        <v>538326.39000000013</v>
      </c>
    </row>
    <row r="360" spans="1:8" x14ac:dyDescent="0.3">
      <c r="A360" s="6" t="s">
        <v>710</v>
      </c>
      <c r="B360" s="6" t="s">
        <v>711</v>
      </c>
      <c r="C360" s="7">
        <f>+'OCTUBRE 2023'!C360+'NOVIEMBRE 2023'!C360+'DICIEMBRE 2023'!C360+'Productos Financieros 2023'!C360</f>
        <v>395234.66</v>
      </c>
      <c r="D360" s="7">
        <f>'OCTUBRE 2023'!D360+'NOVIEMBRE 2023'!D360+'DICIEMBRE 2023'!D360</f>
        <v>0</v>
      </c>
      <c r="E360" s="7">
        <f t="shared" si="11"/>
        <v>395234.66</v>
      </c>
      <c r="F360" s="7">
        <f>'OCTUBRE 2023'!F360+'NOVIEMBRE 2023'!F360+'DICIEMBRE 2023'!F360+'Productos Financieros 2023'!F360</f>
        <v>106725.53999999996</v>
      </c>
      <c r="G360" s="7">
        <f>'OCTUBRE 2023'!G360+'NOVIEMBRE 2023'!G360+'DICIEMBRE 2023'!G360</f>
        <v>0</v>
      </c>
      <c r="H360" s="7">
        <f t="shared" si="12"/>
        <v>106725.53999999996</v>
      </c>
    </row>
    <row r="361" spans="1:8" x14ac:dyDescent="0.3">
      <c r="A361" s="6" t="s">
        <v>712</v>
      </c>
      <c r="B361" s="6" t="s">
        <v>713</v>
      </c>
      <c r="C361" s="7">
        <f>+'OCTUBRE 2023'!C361+'NOVIEMBRE 2023'!C361+'DICIEMBRE 2023'!C361+'Productos Financieros 2023'!C361</f>
        <v>404943.69</v>
      </c>
      <c r="D361" s="7">
        <f>'OCTUBRE 2023'!D361+'NOVIEMBRE 2023'!D361+'DICIEMBRE 2023'!D361</f>
        <v>0</v>
      </c>
      <c r="E361" s="7">
        <f t="shared" si="11"/>
        <v>404943.69</v>
      </c>
      <c r="F361" s="7">
        <f>'OCTUBRE 2023'!F361+'NOVIEMBRE 2023'!F361+'DICIEMBRE 2023'!F361+'Productos Financieros 2023'!F361</f>
        <v>152369.21</v>
      </c>
      <c r="G361" s="7">
        <f>'OCTUBRE 2023'!G361+'NOVIEMBRE 2023'!G361+'DICIEMBRE 2023'!G361</f>
        <v>0</v>
      </c>
      <c r="H361" s="7">
        <f t="shared" si="12"/>
        <v>152369.21</v>
      </c>
    </row>
    <row r="362" spans="1:8" x14ac:dyDescent="0.3">
      <c r="A362" s="6" t="s">
        <v>714</v>
      </c>
      <c r="B362" s="6" t="s">
        <v>715</v>
      </c>
      <c r="C362" s="7">
        <f>+'OCTUBRE 2023'!C362+'NOVIEMBRE 2023'!C362+'DICIEMBRE 2023'!C362+'Productos Financieros 2023'!C362</f>
        <v>419272.08</v>
      </c>
      <c r="D362" s="7">
        <f>'OCTUBRE 2023'!D362+'NOVIEMBRE 2023'!D362+'DICIEMBRE 2023'!D362</f>
        <v>0</v>
      </c>
      <c r="E362" s="7">
        <f t="shared" si="11"/>
        <v>419272.08</v>
      </c>
      <c r="F362" s="7">
        <f>'OCTUBRE 2023'!F362+'NOVIEMBRE 2023'!F362+'DICIEMBRE 2023'!F362+'Productos Financieros 2023'!F362</f>
        <v>487536.67000000004</v>
      </c>
      <c r="G362" s="7">
        <f>'OCTUBRE 2023'!G362+'NOVIEMBRE 2023'!G362+'DICIEMBRE 2023'!G362</f>
        <v>0</v>
      </c>
      <c r="H362" s="7">
        <f t="shared" si="12"/>
        <v>487536.67000000004</v>
      </c>
    </row>
    <row r="363" spans="1:8" x14ac:dyDescent="0.3">
      <c r="A363" s="6" t="s">
        <v>716</v>
      </c>
      <c r="B363" s="6" t="s">
        <v>717</v>
      </c>
      <c r="C363" s="7">
        <f>+'OCTUBRE 2023'!C363+'NOVIEMBRE 2023'!C363+'DICIEMBRE 2023'!C363+'Productos Financieros 2023'!C363</f>
        <v>366606.9</v>
      </c>
      <c r="D363" s="7">
        <f>'OCTUBRE 2023'!D363+'NOVIEMBRE 2023'!D363+'DICIEMBRE 2023'!D363</f>
        <v>0</v>
      </c>
      <c r="E363" s="7">
        <f t="shared" si="11"/>
        <v>366606.9</v>
      </c>
      <c r="F363" s="7">
        <f>'OCTUBRE 2023'!F363+'NOVIEMBRE 2023'!F363+'DICIEMBRE 2023'!F363+'Productos Financieros 2023'!F363</f>
        <v>189734.32</v>
      </c>
      <c r="G363" s="7">
        <f>'OCTUBRE 2023'!G363+'NOVIEMBRE 2023'!G363+'DICIEMBRE 2023'!G363</f>
        <v>0</v>
      </c>
      <c r="H363" s="7">
        <f t="shared" si="12"/>
        <v>189734.32</v>
      </c>
    </row>
    <row r="364" spans="1:8" x14ac:dyDescent="0.3">
      <c r="A364" s="6" t="s">
        <v>718</v>
      </c>
      <c r="B364" s="6" t="s">
        <v>719</v>
      </c>
      <c r="C364" s="7">
        <f>+'OCTUBRE 2023'!C364+'NOVIEMBRE 2023'!C364+'DICIEMBRE 2023'!C364+'Productos Financieros 2023'!C364</f>
        <v>599299.36</v>
      </c>
      <c r="D364" s="7">
        <f>'OCTUBRE 2023'!D364+'NOVIEMBRE 2023'!D364+'DICIEMBRE 2023'!D364</f>
        <v>0</v>
      </c>
      <c r="E364" s="7">
        <f t="shared" si="11"/>
        <v>599299.36</v>
      </c>
      <c r="F364" s="7">
        <f>'OCTUBRE 2023'!F364+'NOVIEMBRE 2023'!F364+'DICIEMBRE 2023'!F364+'Productos Financieros 2023'!F364</f>
        <v>438089.4</v>
      </c>
      <c r="G364" s="7">
        <f>'OCTUBRE 2023'!G364+'NOVIEMBRE 2023'!G364+'DICIEMBRE 2023'!G364</f>
        <v>0</v>
      </c>
      <c r="H364" s="7">
        <f t="shared" si="12"/>
        <v>438089.4</v>
      </c>
    </row>
    <row r="365" spans="1:8" x14ac:dyDescent="0.3">
      <c r="A365" s="6" t="s">
        <v>720</v>
      </c>
      <c r="B365" s="6" t="s">
        <v>721</v>
      </c>
      <c r="C365" s="7">
        <f>+'OCTUBRE 2023'!C365+'NOVIEMBRE 2023'!C365+'DICIEMBRE 2023'!C365+'Productos Financieros 2023'!C365</f>
        <v>330018.75999999995</v>
      </c>
      <c r="D365" s="7">
        <f>'OCTUBRE 2023'!D365+'NOVIEMBRE 2023'!D365+'DICIEMBRE 2023'!D365</f>
        <v>0</v>
      </c>
      <c r="E365" s="7">
        <f t="shared" si="11"/>
        <v>330018.75999999995</v>
      </c>
      <c r="F365" s="7">
        <f>'OCTUBRE 2023'!F365+'NOVIEMBRE 2023'!F365+'DICIEMBRE 2023'!F365+'Productos Financieros 2023'!F365</f>
        <v>142524.51999999999</v>
      </c>
      <c r="G365" s="7">
        <f>'OCTUBRE 2023'!G365+'NOVIEMBRE 2023'!G365+'DICIEMBRE 2023'!G365</f>
        <v>0</v>
      </c>
      <c r="H365" s="7">
        <f t="shared" si="12"/>
        <v>142524.51999999999</v>
      </c>
    </row>
    <row r="366" spans="1:8" x14ac:dyDescent="0.3">
      <c r="A366" s="6" t="s">
        <v>722</v>
      </c>
      <c r="B366" s="6" t="s">
        <v>723</v>
      </c>
      <c r="C366" s="7">
        <f>+'OCTUBRE 2023'!C366+'NOVIEMBRE 2023'!C366+'DICIEMBRE 2023'!C366+'Productos Financieros 2023'!C366</f>
        <v>1030066.33</v>
      </c>
      <c r="D366" s="7">
        <f>'OCTUBRE 2023'!D366+'NOVIEMBRE 2023'!D366+'DICIEMBRE 2023'!D366</f>
        <v>0</v>
      </c>
      <c r="E366" s="7">
        <f t="shared" si="11"/>
        <v>1030066.33</v>
      </c>
      <c r="F366" s="7">
        <f>'OCTUBRE 2023'!F366+'NOVIEMBRE 2023'!F366+'DICIEMBRE 2023'!F366+'Productos Financieros 2023'!F366</f>
        <v>890722.14999999991</v>
      </c>
      <c r="G366" s="7">
        <f>'OCTUBRE 2023'!G366+'NOVIEMBRE 2023'!G366+'DICIEMBRE 2023'!G366</f>
        <v>0</v>
      </c>
      <c r="H366" s="7">
        <f t="shared" si="12"/>
        <v>890722.14999999991</v>
      </c>
    </row>
    <row r="367" spans="1:8" x14ac:dyDescent="0.3">
      <c r="A367" s="6" t="s">
        <v>724</v>
      </c>
      <c r="B367" s="6" t="s">
        <v>725</v>
      </c>
      <c r="C367" s="7">
        <f>+'OCTUBRE 2023'!C367+'NOVIEMBRE 2023'!C367+'DICIEMBRE 2023'!C367+'Productos Financieros 2023'!C367</f>
        <v>413470.38</v>
      </c>
      <c r="D367" s="7">
        <f>'OCTUBRE 2023'!D367+'NOVIEMBRE 2023'!D367+'DICIEMBRE 2023'!D367</f>
        <v>0</v>
      </c>
      <c r="E367" s="7">
        <f t="shared" si="11"/>
        <v>413470.38</v>
      </c>
      <c r="F367" s="7">
        <f>'OCTUBRE 2023'!F367+'NOVIEMBRE 2023'!F367+'DICIEMBRE 2023'!F367+'Productos Financieros 2023'!F367</f>
        <v>184588.21999999997</v>
      </c>
      <c r="G367" s="7">
        <f>'OCTUBRE 2023'!G367+'NOVIEMBRE 2023'!G367+'DICIEMBRE 2023'!G367</f>
        <v>0</v>
      </c>
      <c r="H367" s="7">
        <f t="shared" si="12"/>
        <v>184588.21999999997</v>
      </c>
    </row>
    <row r="368" spans="1:8" x14ac:dyDescent="0.3">
      <c r="A368" s="6" t="s">
        <v>726</v>
      </c>
      <c r="B368" s="6" t="s">
        <v>727</v>
      </c>
      <c r="C368" s="7">
        <f>+'OCTUBRE 2023'!C368+'NOVIEMBRE 2023'!C368+'DICIEMBRE 2023'!C368+'Productos Financieros 2023'!C368</f>
        <v>356777.46</v>
      </c>
      <c r="D368" s="7">
        <f>'OCTUBRE 2023'!D368+'NOVIEMBRE 2023'!D368+'DICIEMBRE 2023'!D368</f>
        <v>0</v>
      </c>
      <c r="E368" s="7">
        <f t="shared" si="11"/>
        <v>356777.46</v>
      </c>
      <c r="F368" s="7">
        <f>'OCTUBRE 2023'!F368+'NOVIEMBRE 2023'!F368+'DICIEMBRE 2023'!F368+'Productos Financieros 2023'!F368</f>
        <v>334496.22999999986</v>
      </c>
      <c r="G368" s="7">
        <f>'OCTUBRE 2023'!G368+'NOVIEMBRE 2023'!G368+'DICIEMBRE 2023'!G368</f>
        <v>0</v>
      </c>
      <c r="H368" s="7">
        <f t="shared" si="12"/>
        <v>334496.22999999986</v>
      </c>
    </row>
    <row r="369" spans="1:8" x14ac:dyDescent="0.3">
      <c r="A369" s="6" t="s">
        <v>728</v>
      </c>
      <c r="B369" s="6" t="s">
        <v>729</v>
      </c>
      <c r="C369" s="7">
        <f>+'OCTUBRE 2023'!C369+'NOVIEMBRE 2023'!C369+'DICIEMBRE 2023'!C369+'Productos Financieros 2023'!C369</f>
        <v>510938.58</v>
      </c>
      <c r="D369" s="7">
        <f>'OCTUBRE 2023'!D369+'NOVIEMBRE 2023'!D369+'DICIEMBRE 2023'!D369</f>
        <v>0</v>
      </c>
      <c r="E369" s="7">
        <f t="shared" si="11"/>
        <v>510938.58</v>
      </c>
      <c r="F369" s="7">
        <f>'OCTUBRE 2023'!F369+'NOVIEMBRE 2023'!F369+'DICIEMBRE 2023'!F369+'Productos Financieros 2023'!F369</f>
        <v>598513.34</v>
      </c>
      <c r="G369" s="7">
        <f>'OCTUBRE 2023'!G369+'NOVIEMBRE 2023'!G369+'DICIEMBRE 2023'!G369</f>
        <v>0</v>
      </c>
      <c r="H369" s="7">
        <f t="shared" si="12"/>
        <v>598513.34</v>
      </c>
    </row>
    <row r="370" spans="1:8" x14ac:dyDescent="0.3">
      <c r="A370" s="6" t="s">
        <v>730</v>
      </c>
      <c r="B370" s="6" t="s">
        <v>731</v>
      </c>
      <c r="C370" s="7">
        <f>+'OCTUBRE 2023'!C370+'NOVIEMBRE 2023'!C370+'DICIEMBRE 2023'!C370+'Productos Financieros 2023'!C370</f>
        <v>3116879.3</v>
      </c>
      <c r="D370" s="7">
        <f>'OCTUBRE 2023'!D370+'NOVIEMBRE 2023'!D370+'DICIEMBRE 2023'!D370</f>
        <v>0</v>
      </c>
      <c r="E370" s="7">
        <f t="shared" si="11"/>
        <v>3116879.3</v>
      </c>
      <c r="F370" s="7">
        <f>'OCTUBRE 2023'!F370+'NOVIEMBRE 2023'!F370+'DICIEMBRE 2023'!F370+'Productos Financieros 2023'!F370</f>
        <v>4173707.7000000007</v>
      </c>
      <c r="G370" s="7">
        <f>'OCTUBRE 2023'!G370+'NOVIEMBRE 2023'!G370+'DICIEMBRE 2023'!G370</f>
        <v>0</v>
      </c>
      <c r="H370" s="7">
        <f t="shared" si="12"/>
        <v>4173707.7000000007</v>
      </c>
    </row>
    <row r="371" spans="1:8" x14ac:dyDescent="0.3">
      <c r="A371" s="6" t="s">
        <v>732</v>
      </c>
      <c r="B371" s="6" t="s">
        <v>733</v>
      </c>
      <c r="C371" s="7">
        <f>+'OCTUBRE 2023'!C371+'NOVIEMBRE 2023'!C371+'DICIEMBRE 2023'!C371+'Productos Financieros 2023'!C371</f>
        <v>524884.15</v>
      </c>
      <c r="D371" s="7">
        <f>'OCTUBRE 2023'!D371+'NOVIEMBRE 2023'!D371+'DICIEMBRE 2023'!D371</f>
        <v>0</v>
      </c>
      <c r="E371" s="7">
        <f t="shared" si="11"/>
        <v>524884.15</v>
      </c>
      <c r="F371" s="7">
        <f>'OCTUBRE 2023'!F371+'NOVIEMBRE 2023'!F371+'DICIEMBRE 2023'!F371+'Productos Financieros 2023'!F371</f>
        <v>236944.18999999994</v>
      </c>
      <c r="G371" s="7">
        <f>'OCTUBRE 2023'!G371+'NOVIEMBRE 2023'!G371+'DICIEMBRE 2023'!G371</f>
        <v>0</v>
      </c>
      <c r="H371" s="7">
        <f t="shared" si="12"/>
        <v>236944.18999999994</v>
      </c>
    </row>
    <row r="372" spans="1:8" x14ac:dyDescent="0.3">
      <c r="A372" s="6" t="s">
        <v>734</v>
      </c>
      <c r="B372" s="6" t="s">
        <v>735</v>
      </c>
      <c r="C372" s="7">
        <f>+'OCTUBRE 2023'!C372+'NOVIEMBRE 2023'!C372+'DICIEMBRE 2023'!C372+'Productos Financieros 2023'!C372</f>
        <v>1740884.87</v>
      </c>
      <c r="D372" s="7">
        <f>'OCTUBRE 2023'!D372+'NOVIEMBRE 2023'!D372+'DICIEMBRE 2023'!D372</f>
        <v>0</v>
      </c>
      <c r="E372" s="7">
        <f t="shared" si="11"/>
        <v>1740884.87</v>
      </c>
      <c r="F372" s="7">
        <f>'OCTUBRE 2023'!F372+'NOVIEMBRE 2023'!F372+'DICIEMBRE 2023'!F372+'Productos Financieros 2023'!F372</f>
        <v>822480.44000000018</v>
      </c>
      <c r="G372" s="7">
        <f>'OCTUBRE 2023'!G372+'NOVIEMBRE 2023'!G372+'DICIEMBRE 2023'!G372</f>
        <v>0</v>
      </c>
      <c r="H372" s="7">
        <f t="shared" si="12"/>
        <v>822480.44000000018</v>
      </c>
    </row>
    <row r="373" spans="1:8" x14ac:dyDescent="0.3">
      <c r="A373" s="6" t="s">
        <v>736</v>
      </c>
      <c r="B373" s="6" t="s">
        <v>737</v>
      </c>
      <c r="C373" s="7">
        <f>+'OCTUBRE 2023'!C373+'NOVIEMBRE 2023'!C373+'DICIEMBRE 2023'!C373+'Productos Financieros 2023'!C373</f>
        <v>1577944.4600000002</v>
      </c>
      <c r="D373" s="7">
        <f>'OCTUBRE 2023'!D373+'NOVIEMBRE 2023'!D373+'DICIEMBRE 2023'!D373</f>
        <v>0</v>
      </c>
      <c r="E373" s="7">
        <f t="shared" si="11"/>
        <v>1577944.4600000002</v>
      </c>
      <c r="F373" s="7">
        <f>'OCTUBRE 2023'!F373+'NOVIEMBRE 2023'!F373+'DICIEMBRE 2023'!F373+'Productos Financieros 2023'!F373</f>
        <v>1025191.8600000001</v>
      </c>
      <c r="G373" s="7">
        <f>'OCTUBRE 2023'!G373+'NOVIEMBRE 2023'!G373+'DICIEMBRE 2023'!G373</f>
        <v>4520</v>
      </c>
      <c r="H373" s="7">
        <f t="shared" si="12"/>
        <v>1020671.8600000001</v>
      </c>
    </row>
    <row r="374" spans="1:8" x14ac:dyDescent="0.3">
      <c r="A374" s="6" t="s">
        <v>738</v>
      </c>
      <c r="B374" s="6" t="s">
        <v>739</v>
      </c>
      <c r="C374" s="7">
        <f>+'OCTUBRE 2023'!C374+'NOVIEMBRE 2023'!C374+'DICIEMBRE 2023'!C374+'Productos Financieros 2023'!C374</f>
        <v>542522.75</v>
      </c>
      <c r="D374" s="7">
        <f>'OCTUBRE 2023'!D374+'NOVIEMBRE 2023'!D374+'DICIEMBRE 2023'!D374</f>
        <v>0</v>
      </c>
      <c r="E374" s="7">
        <f t="shared" si="11"/>
        <v>542522.75</v>
      </c>
      <c r="F374" s="7">
        <f>'OCTUBRE 2023'!F374+'NOVIEMBRE 2023'!F374+'DICIEMBRE 2023'!F374+'Productos Financieros 2023'!F374</f>
        <v>462477.42</v>
      </c>
      <c r="G374" s="7">
        <f>'OCTUBRE 2023'!G374+'NOVIEMBRE 2023'!G374+'DICIEMBRE 2023'!G374</f>
        <v>0</v>
      </c>
      <c r="H374" s="7">
        <f t="shared" si="12"/>
        <v>462477.42</v>
      </c>
    </row>
    <row r="375" spans="1:8" x14ac:dyDescent="0.3">
      <c r="A375" s="6" t="s">
        <v>740</v>
      </c>
      <c r="B375" s="6" t="s">
        <v>741</v>
      </c>
      <c r="C375" s="7">
        <f>+'OCTUBRE 2023'!C375+'NOVIEMBRE 2023'!C375+'DICIEMBRE 2023'!C375+'Productos Financieros 2023'!C375</f>
        <v>310251.19</v>
      </c>
      <c r="D375" s="7">
        <f>'OCTUBRE 2023'!D375+'NOVIEMBRE 2023'!D375+'DICIEMBRE 2023'!D375</f>
        <v>0</v>
      </c>
      <c r="E375" s="7">
        <f t="shared" si="11"/>
        <v>310251.19</v>
      </c>
      <c r="F375" s="7">
        <f>'OCTUBRE 2023'!F375+'NOVIEMBRE 2023'!F375+'DICIEMBRE 2023'!F375+'Productos Financieros 2023'!F375</f>
        <v>490669.08</v>
      </c>
      <c r="G375" s="7">
        <f>'OCTUBRE 2023'!G375+'NOVIEMBRE 2023'!G375+'DICIEMBRE 2023'!G375</f>
        <v>0</v>
      </c>
      <c r="H375" s="7">
        <f t="shared" si="12"/>
        <v>490669.08</v>
      </c>
    </row>
    <row r="376" spans="1:8" x14ac:dyDescent="0.3">
      <c r="A376" s="6" t="s">
        <v>742</v>
      </c>
      <c r="B376" s="6" t="s">
        <v>743</v>
      </c>
      <c r="C376" s="7">
        <f>+'OCTUBRE 2023'!C376+'NOVIEMBRE 2023'!C376+'DICIEMBRE 2023'!C376+'Productos Financieros 2023'!C376</f>
        <v>210289.31</v>
      </c>
      <c r="D376" s="7">
        <f>'OCTUBRE 2023'!D376+'NOVIEMBRE 2023'!D376+'DICIEMBRE 2023'!D376</f>
        <v>0</v>
      </c>
      <c r="E376" s="7">
        <f t="shared" si="11"/>
        <v>210289.31</v>
      </c>
      <c r="F376" s="7">
        <f>'OCTUBRE 2023'!F376+'NOVIEMBRE 2023'!F376+'DICIEMBRE 2023'!F376+'Productos Financieros 2023'!F376</f>
        <v>148118.05999999994</v>
      </c>
      <c r="G376" s="7">
        <f>'OCTUBRE 2023'!G376+'NOVIEMBRE 2023'!G376+'DICIEMBRE 2023'!G376</f>
        <v>0</v>
      </c>
      <c r="H376" s="7">
        <f t="shared" si="12"/>
        <v>148118.05999999994</v>
      </c>
    </row>
    <row r="377" spans="1:8" x14ac:dyDescent="0.3">
      <c r="A377" s="6" t="s">
        <v>744</v>
      </c>
      <c r="B377" s="6" t="s">
        <v>745</v>
      </c>
      <c r="C377" s="7">
        <f>+'OCTUBRE 2023'!C377+'NOVIEMBRE 2023'!C377+'DICIEMBRE 2023'!C377+'Productos Financieros 2023'!C377</f>
        <v>464727.01</v>
      </c>
      <c r="D377" s="7">
        <f>'OCTUBRE 2023'!D377+'NOVIEMBRE 2023'!D377+'DICIEMBRE 2023'!D377</f>
        <v>0</v>
      </c>
      <c r="E377" s="7">
        <f t="shared" si="11"/>
        <v>464727.01</v>
      </c>
      <c r="F377" s="7">
        <f>'OCTUBRE 2023'!F377+'NOVIEMBRE 2023'!F377+'DICIEMBRE 2023'!F377+'Productos Financieros 2023'!F377</f>
        <v>220610.92000000004</v>
      </c>
      <c r="G377" s="7">
        <f>'OCTUBRE 2023'!G377+'NOVIEMBRE 2023'!G377+'DICIEMBRE 2023'!G377</f>
        <v>0</v>
      </c>
      <c r="H377" s="7">
        <f t="shared" si="12"/>
        <v>220610.92000000004</v>
      </c>
    </row>
    <row r="378" spans="1:8" x14ac:dyDescent="0.3">
      <c r="A378" s="6" t="s">
        <v>746</v>
      </c>
      <c r="B378" s="6" t="s">
        <v>747</v>
      </c>
      <c r="C378" s="7">
        <f>+'OCTUBRE 2023'!C378+'NOVIEMBRE 2023'!C378+'DICIEMBRE 2023'!C378+'Productos Financieros 2023'!C378</f>
        <v>799077.32000000007</v>
      </c>
      <c r="D378" s="7">
        <f>'OCTUBRE 2023'!D378+'NOVIEMBRE 2023'!D378+'DICIEMBRE 2023'!D378</f>
        <v>0</v>
      </c>
      <c r="E378" s="7">
        <f t="shared" si="11"/>
        <v>799077.32000000007</v>
      </c>
      <c r="F378" s="7">
        <f>'OCTUBRE 2023'!F378+'NOVIEMBRE 2023'!F378+'DICIEMBRE 2023'!F378+'Productos Financieros 2023'!F378</f>
        <v>294446.19</v>
      </c>
      <c r="G378" s="7">
        <f>'OCTUBRE 2023'!G378+'NOVIEMBRE 2023'!G378+'DICIEMBRE 2023'!G378</f>
        <v>0</v>
      </c>
      <c r="H378" s="7">
        <f t="shared" si="12"/>
        <v>294446.19</v>
      </c>
    </row>
    <row r="379" spans="1:8" x14ac:dyDescent="0.3">
      <c r="A379" s="6" t="s">
        <v>748</v>
      </c>
      <c r="B379" s="6" t="s">
        <v>749</v>
      </c>
      <c r="C379" s="7">
        <f>+'OCTUBRE 2023'!C379+'NOVIEMBRE 2023'!C379+'DICIEMBRE 2023'!C379+'Productos Financieros 2023'!C379</f>
        <v>226068.24000000002</v>
      </c>
      <c r="D379" s="7">
        <f>'OCTUBRE 2023'!D379+'NOVIEMBRE 2023'!D379+'DICIEMBRE 2023'!D379</f>
        <v>0</v>
      </c>
      <c r="E379" s="7">
        <f t="shared" si="11"/>
        <v>226068.24000000002</v>
      </c>
      <c r="F379" s="7">
        <f>'OCTUBRE 2023'!F379+'NOVIEMBRE 2023'!F379+'DICIEMBRE 2023'!F379+'Productos Financieros 2023'!F379</f>
        <v>90168.549999999974</v>
      </c>
      <c r="G379" s="7">
        <f>'OCTUBRE 2023'!G379+'NOVIEMBRE 2023'!G379+'DICIEMBRE 2023'!G379</f>
        <v>0</v>
      </c>
      <c r="H379" s="7">
        <f t="shared" si="12"/>
        <v>90168.549999999974</v>
      </c>
    </row>
    <row r="380" spans="1:8" x14ac:dyDescent="0.3">
      <c r="A380" s="6" t="s">
        <v>750</v>
      </c>
      <c r="B380" s="6" t="s">
        <v>751</v>
      </c>
      <c r="C380" s="7">
        <f>+'OCTUBRE 2023'!C380+'NOVIEMBRE 2023'!C380+'DICIEMBRE 2023'!C380+'Productos Financieros 2023'!C380</f>
        <v>757307.61</v>
      </c>
      <c r="D380" s="7">
        <f>'OCTUBRE 2023'!D380+'NOVIEMBRE 2023'!D380+'DICIEMBRE 2023'!D380</f>
        <v>0</v>
      </c>
      <c r="E380" s="7">
        <f t="shared" si="11"/>
        <v>757307.61</v>
      </c>
      <c r="F380" s="7">
        <f>'OCTUBRE 2023'!F380+'NOVIEMBRE 2023'!F380+'DICIEMBRE 2023'!F380+'Productos Financieros 2023'!F380</f>
        <v>368057.74999999988</v>
      </c>
      <c r="G380" s="7">
        <f>'OCTUBRE 2023'!G380+'NOVIEMBRE 2023'!G380+'DICIEMBRE 2023'!G380</f>
        <v>0</v>
      </c>
      <c r="H380" s="7">
        <f t="shared" si="12"/>
        <v>368057.74999999988</v>
      </c>
    </row>
    <row r="381" spans="1:8" x14ac:dyDescent="0.3">
      <c r="A381" s="6" t="s">
        <v>752</v>
      </c>
      <c r="B381" s="6" t="s">
        <v>753</v>
      </c>
      <c r="C381" s="7">
        <f>+'OCTUBRE 2023'!C381+'NOVIEMBRE 2023'!C381+'DICIEMBRE 2023'!C381+'Productos Financieros 2023'!C381</f>
        <v>777624.19000000006</v>
      </c>
      <c r="D381" s="7">
        <f>'OCTUBRE 2023'!D381+'NOVIEMBRE 2023'!D381+'DICIEMBRE 2023'!D381</f>
        <v>0</v>
      </c>
      <c r="E381" s="7">
        <f t="shared" si="11"/>
        <v>777624.19000000006</v>
      </c>
      <c r="F381" s="7">
        <f>'OCTUBRE 2023'!F381+'NOVIEMBRE 2023'!F381+'DICIEMBRE 2023'!F381+'Productos Financieros 2023'!F381</f>
        <v>2953411.6800000006</v>
      </c>
      <c r="G381" s="7">
        <f>'OCTUBRE 2023'!G381+'NOVIEMBRE 2023'!G381+'DICIEMBRE 2023'!G381</f>
        <v>0</v>
      </c>
      <c r="H381" s="7">
        <f t="shared" si="12"/>
        <v>2953411.6800000006</v>
      </c>
    </row>
    <row r="382" spans="1:8" x14ac:dyDescent="0.3">
      <c r="A382" s="6" t="s">
        <v>754</v>
      </c>
      <c r="B382" s="6" t="s">
        <v>755</v>
      </c>
      <c r="C382" s="7">
        <f>+'OCTUBRE 2023'!C382+'NOVIEMBRE 2023'!C382+'DICIEMBRE 2023'!C382+'Productos Financieros 2023'!C382</f>
        <v>201928.53</v>
      </c>
      <c r="D382" s="7">
        <f>'OCTUBRE 2023'!D382+'NOVIEMBRE 2023'!D382+'DICIEMBRE 2023'!D382</f>
        <v>0</v>
      </c>
      <c r="E382" s="7">
        <f t="shared" si="11"/>
        <v>201928.53</v>
      </c>
      <c r="F382" s="7">
        <f>'OCTUBRE 2023'!F382+'NOVIEMBRE 2023'!F382+'DICIEMBRE 2023'!F382+'Productos Financieros 2023'!F382</f>
        <v>81666.31</v>
      </c>
      <c r="G382" s="7">
        <f>'OCTUBRE 2023'!G382+'NOVIEMBRE 2023'!G382+'DICIEMBRE 2023'!G382</f>
        <v>0</v>
      </c>
      <c r="H382" s="7">
        <f t="shared" si="12"/>
        <v>81666.31</v>
      </c>
    </row>
    <row r="383" spans="1:8" x14ac:dyDescent="0.3">
      <c r="A383" s="6" t="s">
        <v>756</v>
      </c>
      <c r="B383" s="6" t="s">
        <v>757</v>
      </c>
      <c r="C383" s="7">
        <f>+'OCTUBRE 2023'!C383+'NOVIEMBRE 2023'!C383+'DICIEMBRE 2023'!C383+'Productos Financieros 2023'!C383</f>
        <v>4434140.9400000004</v>
      </c>
      <c r="D383" s="7">
        <f>'OCTUBRE 2023'!D383+'NOVIEMBRE 2023'!D383+'DICIEMBRE 2023'!D383</f>
        <v>0</v>
      </c>
      <c r="E383" s="7">
        <f t="shared" si="11"/>
        <v>4434140.9400000004</v>
      </c>
      <c r="F383" s="7">
        <f>'OCTUBRE 2023'!F383+'NOVIEMBRE 2023'!F383+'DICIEMBRE 2023'!F383+'Productos Financieros 2023'!F383</f>
        <v>2429852.3499999996</v>
      </c>
      <c r="G383" s="7">
        <f>'OCTUBRE 2023'!G383+'NOVIEMBRE 2023'!G383+'DICIEMBRE 2023'!G383</f>
        <v>0</v>
      </c>
      <c r="H383" s="7">
        <f t="shared" si="12"/>
        <v>2429852.3499999996</v>
      </c>
    </row>
    <row r="384" spans="1:8" x14ac:dyDescent="0.3">
      <c r="A384" s="6" t="s">
        <v>758</v>
      </c>
      <c r="B384" s="6" t="s">
        <v>759</v>
      </c>
      <c r="C384" s="7">
        <f>+'OCTUBRE 2023'!C384+'NOVIEMBRE 2023'!C384+'DICIEMBRE 2023'!C384+'Productos Financieros 2023'!C384</f>
        <v>1056325.52</v>
      </c>
      <c r="D384" s="7">
        <f>'OCTUBRE 2023'!D384+'NOVIEMBRE 2023'!D384+'DICIEMBRE 2023'!D384</f>
        <v>0</v>
      </c>
      <c r="E384" s="7">
        <f t="shared" si="11"/>
        <v>1056325.52</v>
      </c>
      <c r="F384" s="7">
        <f>'OCTUBRE 2023'!F384+'NOVIEMBRE 2023'!F384+'DICIEMBRE 2023'!F384+'Productos Financieros 2023'!F384</f>
        <v>832325.11</v>
      </c>
      <c r="G384" s="7">
        <f>'OCTUBRE 2023'!G384+'NOVIEMBRE 2023'!G384+'DICIEMBRE 2023'!G384</f>
        <v>0</v>
      </c>
      <c r="H384" s="7">
        <f t="shared" si="12"/>
        <v>832325.11</v>
      </c>
    </row>
    <row r="385" spans="1:8" x14ac:dyDescent="0.3">
      <c r="A385" s="6" t="s">
        <v>760</v>
      </c>
      <c r="B385" s="6" t="s">
        <v>761</v>
      </c>
      <c r="C385" s="7">
        <f>+'OCTUBRE 2023'!C385+'NOVIEMBRE 2023'!C385+'DICIEMBRE 2023'!C385+'Productos Financieros 2023'!C385</f>
        <v>994505.83</v>
      </c>
      <c r="D385" s="7">
        <f>'OCTUBRE 2023'!D385+'NOVIEMBRE 2023'!D385+'DICIEMBRE 2023'!D385</f>
        <v>0</v>
      </c>
      <c r="E385" s="7">
        <f t="shared" si="11"/>
        <v>994505.83</v>
      </c>
      <c r="F385" s="7">
        <f>'OCTUBRE 2023'!F385+'NOVIEMBRE 2023'!F385+'DICIEMBRE 2023'!F385+'Productos Financieros 2023'!F385</f>
        <v>660266.53999999992</v>
      </c>
      <c r="G385" s="7">
        <f>'OCTUBRE 2023'!G385+'NOVIEMBRE 2023'!G385+'DICIEMBRE 2023'!G385</f>
        <v>0</v>
      </c>
      <c r="H385" s="7">
        <f t="shared" si="12"/>
        <v>660266.53999999992</v>
      </c>
    </row>
    <row r="386" spans="1:8" x14ac:dyDescent="0.3">
      <c r="A386" s="6" t="s">
        <v>762</v>
      </c>
      <c r="B386" s="6" t="s">
        <v>763</v>
      </c>
      <c r="C386" s="7">
        <f>+'OCTUBRE 2023'!C386+'NOVIEMBRE 2023'!C386+'DICIEMBRE 2023'!C386+'Productos Financieros 2023'!C386</f>
        <v>542053.32999999996</v>
      </c>
      <c r="D386" s="7">
        <f>'OCTUBRE 2023'!D386+'NOVIEMBRE 2023'!D386+'DICIEMBRE 2023'!D386</f>
        <v>0</v>
      </c>
      <c r="E386" s="7">
        <f t="shared" si="11"/>
        <v>542053.32999999996</v>
      </c>
      <c r="F386" s="7">
        <f>'OCTUBRE 2023'!F386+'NOVIEMBRE 2023'!F386+'DICIEMBRE 2023'!F386+'Productos Financieros 2023'!F386</f>
        <v>501632.50000000006</v>
      </c>
      <c r="G386" s="7">
        <f>'OCTUBRE 2023'!G386+'NOVIEMBRE 2023'!G386+'DICIEMBRE 2023'!G386</f>
        <v>0</v>
      </c>
      <c r="H386" s="7">
        <f t="shared" si="12"/>
        <v>501632.50000000006</v>
      </c>
    </row>
    <row r="387" spans="1:8" x14ac:dyDescent="0.3">
      <c r="A387" s="6" t="s">
        <v>764</v>
      </c>
      <c r="B387" s="6" t="s">
        <v>765</v>
      </c>
      <c r="C387" s="7">
        <f>+'OCTUBRE 2023'!C387+'NOVIEMBRE 2023'!C387+'DICIEMBRE 2023'!C387+'Productos Financieros 2023'!C387</f>
        <v>445845.28</v>
      </c>
      <c r="D387" s="7">
        <f>'OCTUBRE 2023'!D387+'NOVIEMBRE 2023'!D387+'DICIEMBRE 2023'!D387</f>
        <v>0</v>
      </c>
      <c r="E387" s="7">
        <f t="shared" si="11"/>
        <v>445845.28</v>
      </c>
      <c r="F387" s="7">
        <f>'OCTUBRE 2023'!F387+'NOVIEMBRE 2023'!F387+'DICIEMBRE 2023'!F387+'Productos Financieros 2023'!F387</f>
        <v>657805.36</v>
      </c>
      <c r="G387" s="7">
        <f>'OCTUBRE 2023'!G387+'NOVIEMBRE 2023'!G387+'DICIEMBRE 2023'!G387</f>
        <v>0</v>
      </c>
      <c r="H387" s="7">
        <f t="shared" si="12"/>
        <v>657805.36</v>
      </c>
    </row>
    <row r="388" spans="1:8" x14ac:dyDescent="0.3">
      <c r="A388" s="6" t="s">
        <v>766</v>
      </c>
      <c r="B388" s="6" t="s">
        <v>767</v>
      </c>
      <c r="C388" s="7">
        <f>+'OCTUBRE 2023'!C388+'NOVIEMBRE 2023'!C388+'DICIEMBRE 2023'!C388+'Productos Financieros 2023'!C388</f>
        <v>590685.87</v>
      </c>
      <c r="D388" s="7">
        <f>'OCTUBRE 2023'!D388+'NOVIEMBRE 2023'!D388+'DICIEMBRE 2023'!D388</f>
        <v>147650.15</v>
      </c>
      <c r="E388" s="7">
        <f t="shared" si="11"/>
        <v>443035.72</v>
      </c>
      <c r="F388" s="7">
        <f>'OCTUBRE 2023'!F388+'NOVIEMBRE 2023'!F388+'DICIEMBRE 2023'!F388+'Productos Financieros 2023'!F388</f>
        <v>264464.62</v>
      </c>
      <c r="G388" s="7">
        <f>'OCTUBRE 2023'!G388+'NOVIEMBRE 2023'!G388+'DICIEMBRE 2023'!G388</f>
        <v>0</v>
      </c>
      <c r="H388" s="7">
        <f t="shared" si="12"/>
        <v>264464.62</v>
      </c>
    </row>
    <row r="389" spans="1:8" x14ac:dyDescent="0.3">
      <c r="A389" s="6" t="s">
        <v>768</v>
      </c>
      <c r="B389" s="6" t="s">
        <v>769</v>
      </c>
      <c r="C389" s="7">
        <f>+'OCTUBRE 2023'!C389+'NOVIEMBRE 2023'!C389+'DICIEMBRE 2023'!C389+'Productos Financieros 2023'!C389</f>
        <v>337198.9</v>
      </c>
      <c r="D389" s="7">
        <f>'OCTUBRE 2023'!D389+'NOVIEMBRE 2023'!D389+'DICIEMBRE 2023'!D389</f>
        <v>0</v>
      </c>
      <c r="E389" s="7">
        <f t="shared" si="11"/>
        <v>337198.9</v>
      </c>
      <c r="F389" s="7">
        <f>'OCTUBRE 2023'!F389+'NOVIEMBRE 2023'!F389+'DICIEMBRE 2023'!F389+'Productos Financieros 2023'!F389</f>
        <v>133127.26999999999</v>
      </c>
      <c r="G389" s="7">
        <f>'OCTUBRE 2023'!G389+'NOVIEMBRE 2023'!G389+'DICIEMBRE 2023'!G389</f>
        <v>0</v>
      </c>
      <c r="H389" s="7">
        <f t="shared" si="12"/>
        <v>133127.26999999999</v>
      </c>
    </row>
    <row r="390" spans="1:8" x14ac:dyDescent="0.3">
      <c r="A390" s="6" t="s">
        <v>770</v>
      </c>
      <c r="B390" s="6" t="s">
        <v>771</v>
      </c>
      <c r="C390" s="7">
        <f>+'OCTUBRE 2023'!C390+'NOVIEMBRE 2023'!C390+'DICIEMBRE 2023'!C390+'Productos Financieros 2023'!C390</f>
        <v>1550370.6199999999</v>
      </c>
      <c r="D390" s="7">
        <f>'OCTUBRE 2023'!D390+'NOVIEMBRE 2023'!D390+'DICIEMBRE 2023'!D390</f>
        <v>0</v>
      </c>
      <c r="E390" s="7">
        <f t="shared" si="11"/>
        <v>1550370.6199999999</v>
      </c>
      <c r="F390" s="7">
        <f>'OCTUBRE 2023'!F390+'NOVIEMBRE 2023'!F390+'DICIEMBRE 2023'!F390+'Productos Financieros 2023'!F390</f>
        <v>1072625.43</v>
      </c>
      <c r="G390" s="7">
        <f>'OCTUBRE 2023'!G390+'NOVIEMBRE 2023'!G390+'DICIEMBRE 2023'!G390</f>
        <v>0</v>
      </c>
      <c r="H390" s="7">
        <f t="shared" si="12"/>
        <v>1072625.43</v>
      </c>
    </row>
    <row r="391" spans="1:8" x14ac:dyDescent="0.3">
      <c r="A391" s="6" t="s">
        <v>772</v>
      </c>
      <c r="B391" s="6" t="s">
        <v>773</v>
      </c>
      <c r="C391" s="7">
        <f>+'OCTUBRE 2023'!C391+'NOVIEMBRE 2023'!C391+'DICIEMBRE 2023'!C391+'Productos Financieros 2023'!C391</f>
        <v>9000660.3499999996</v>
      </c>
      <c r="D391" s="7">
        <f>'OCTUBRE 2023'!D391+'NOVIEMBRE 2023'!D391+'DICIEMBRE 2023'!D391</f>
        <v>0</v>
      </c>
      <c r="E391" s="7">
        <f t="shared" si="11"/>
        <v>9000660.3499999996</v>
      </c>
      <c r="F391" s="7">
        <f>'OCTUBRE 2023'!F391+'NOVIEMBRE 2023'!F391+'DICIEMBRE 2023'!F391+'Productos Financieros 2023'!F391</f>
        <v>22464275.849999998</v>
      </c>
      <c r="G391" s="7">
        <f>'OCTUBRE 2023'!G391+'NOVIEMBRE 2023'!G391+'DICIEMBRE 2023'!G391</f>
        <v>0</v>
      </c>
      <c r="H391" s="7">
        <f t="shared" si="12"/>
        <v>22464275.849999998</v>
      </c>
    </row>
    <row r="392" spans="1:8" x14ac:dyDescent="0.3">
      <c r="A392" s="6" t="s">
        <v>774</v>
      </c>
      <c r="B392" s="6" t="s">
        <v>775</v>
      </c>
      <c r="C392" s="7">
        <f>+'OCTUBRE 2023'!C392+'NOVIEMBRE 2023'!C392+'DICIEMBRE 2023'!C392+'Productos Financieros 2023'!C392</f>
        <v>7065809.8300000001</v>
      </c>
      <c r="D392" s="7">
        <f>'OCTUBRE 2023'!D392+'NOVIEMBRE 2023'!D392+'DICIEMBRE 2023'!D392</f>
        <v>0</v>
      </c>
      <c r="E392" s="7">
        <f t="shared" ref="E392:E455" si="13">C392-D392</f>
        <v>7065809.8300000001</v>
      </c>
      <c r="F392" s="7">
        <f>'OCTUBRE 2023'!F392+'NOVIEMBRE 2023'!F392+'DICIEMBRE 2023'!F392+'Productos Financieros 2023'!F392</f>
        <v>4268798.6100000013</v>
      </c>
      <c r="G392" s="7">
        <f>'OCTUBRE 2023'!G392+'NOVIEMBRE 2023'!G392+'DICIEMBRE 2023'!G392</f>
        <v>0</v>
      </c>
      <c r="H392" s="7">
        <f t="shared" ref="H392:H455" si="14">F392-G392</f>
        <v>4268798.6100000013</v>
      </c>
    </row>
    <row r="393" spans="1:8" x14ac:dyDescent="0.3">
      <c r="A393" s="6" t="s">
        <v>776</v>
      </c>
      <c r="B393" s="6" t="s">
        <v>777</v>
      </c>
      <c r="C393" s="7">
        <f>+'OCTUBRE 2023'!C393+'NOVIEMBRE 2023'!C393+'DICIEMBRE 2023'!C393+'Productos Financieros 2023'!C393</f>
        <v>558712.99</v>
      </c>
      <c r="D393" s="7">
        <f>'OCTUBRE 2023'!D393+'NOVIEMBRE 2023'!D393+'DICIEMBRE 2023'!D393</f>
        <v>120326.65999999999</v>
      </c>
      <c r="E393" s="7">
        <f t="shared" si="13"/>
        <v>438386.33</v>
      </c>
      <c r="F393" s="7">
        <f>'OCTUBRE 2023'!F393+'NOVIEMBRE 2023'!F393+'DICIEMBRE 2023'!F393+'Productos Financieros 2023'!F393</f>
        <v>646841.94000000006</v>
      </c>
      <c r="G393" s="7">
        <f>'OCTUBRE 2023'!G393+'NOVIEMBRE 2023'!G393+'DICIEMBRE 2023'!G393</f>
        <v>0</v>
      </c>
      <c r="H393" s="7">
        <f t="shared" si="14"/>
        <v>646841.94000000006</v>
      </c>
    </row>
    <row r="394" spans="1:8" x14ac:dyDescent="0.3">
      <c r="A394" s="6" t="s">
        <v>778</v>
      </c>
      <c r="B394" s="6" t="s">
        <v>779</v>
      </c>
      <c r="C394" s="7">
        <f>+'OCTUBRE 2023'!C394+'NOVIEMBRE 2023'!C394+'DICIEMBRE 2023'!C394+'Productos Financieros 2023'!C394</f>
        <v>1120696.3999999999</v>
      </c>
      <c r="D394" s="7">
        <f>'OCTUBRE 2023'!D394+'NOVIEMBRE 2023'!D394+'DICIEMBRE 2023'!D394</f>
        <v>0</v>
      </c>
      <c r="E394" s="7">
        <f t="shared" si="13"/>
        <v>1120696.3999999999</v>
      </c>
      <c r="F394" s="7">
        <f>'OCTUBRE 2023'!F394+'NOVIEMBRE 2023'!F394+'DICIEMBRE 2023'!F394+'Productos Financieros 2023'!F394</f>
        <v>628494.96000000008</v>
      </c>
      <c r="G394" s="7">
        <f>'OCTUBRE 2023'!G394+'NOVIEMBRE 2023'!G394+'DICIEMBRE 2023'!G394</f>
        <v>0</v>
      </c>
      <c r="H394" s="7">
        <f t="shared" si="14"/>
        <v>628494.96000000008</v>
      </c>
    </row>
    <row r="395" spans="1:8" x14ac:dyDescent="0.3">
      <c r="A395" s="6" t="s">
        <v>780</v>
      </c>
      <c r="B395" s="6" t="s">
        <v>781</v>
      </c>
      <c r="C395" s="7">
        <f>+'OCTUBRE 2023'!C395+'NOVIEMBRE 2023'!C395+'DICIEMBRE 2023'!C395+'Productos Financieros 2023'!C395</f>
        <v>660919.75</v>
      </c>
      <c r="D395" s="7">
        <f>'OCTUBRE 2023'!D395+'NOVIEMBRE 2023'!D395+'DICIEMBRE 2023'!D395</f>
        <v>0</v>
      </c>
      <c r="E395" s="7">
        <f t="shared" si="13"/>
        <v>660919.75</v>
      </c>
      <c r="F395" s="7">
        <f>'OCTUBRE 2023'!F395+'NOVIEMBRE 2023'!F395+'DICIEMBRE 2023'!F395+'Productos Financieros 2023'!F395</f>
        <v>203158.92</v>
      </c>
      <c r="G395" s="7">
        <f>'OCTUBRE 2023'!G395+'NOVIEMBRE 2023'!G395+'DICIEMBRE 2023'!G395</f>
        <v>0</v>
      </c>
      <c r="H395" s="7">
        <f t="shared" si="14"/>
        <v>203158.92</v>
      </c>
    </row>
    <row r="396" spans="1:8" x14ac:dyDescent="0.3">
      <c r="A396" s="6" t="s">
        <v>782</v>
      </c>
      <c r="B396" s="6" t="s">
        <v>783</v>
      </c>
      <c r="C396" s="7">
        <f>+'OCTUBRE 2023'!C396+'NOVIEMBRE 2023'!C396+'DICIEMBRE 2023'!C396+'Productos Financieros 2023'!C396</f>
        <v>1910908.9200000002</v>
      </c>
      <c r="D396" s="7">
        <f>'OCTUBRE 2023'!D396+'NOVIEMBRE 2023'!D396+'DICIEMBRE 2023'!D396</f>
        <v>0</v>
      </c>
      <c r="E396" s="7">
        <f t="shared" si="13"/>
        <v>1910908.9200000002</v>
      </c>
      <c r="F396" s="7">
        <f>'OCTUBRE 2023'!F396+'NOVIEMBRE 2023'!F396+'DICIEMBRE 2023'!F396+'Productos Financieros 2023'!F396</f>
        <v>11268160.6</v>
      </c>
      <c r="G396" s="7">
        <f>'OCTUBRE 2023'!G396+'NOVIEMBRE 2023'!G396+'DICIEMBRE 2023'!G396</f>
        <v>0</v>
      </c>
      <c r="H396" s="7">
        <f t="shared" si="14"/>
        <v>11268160.6</v>
      </c>
    </row>
    <row r="397" spans="1:8" x14ac:dyDescent="0.3">
      <c r="A397" s="6" t="s">
        <v>784</v>
      </c>
      <c r="B397" s="6" t="s">
        <v>785</v>
      </c>
      <c r="C397" s="7">
        <f>+'OCTUBRE 2023'!C397+'NOVIEMBRE 2023'!C397+'DICIEMBRE 2023'!C397+'Productos Financieros 2023'!C397</f>
        <v>1897906.18</v>
      </c>
      <c r="D397" s="7">
        <f>'OCTUBRE 2023'!D397+'NOVIEMBRE 2023'!D397+'DICIEMBRE 2023'!D397</f>
        <v>0</v>
      </c>
      <c r="E397" s="7">
        <f t="shared" si="13"/>
        <v>1897906.18</v>
      </c>
      <c r="F397" s="7">
        <f>'OCTUBRE 2023'!F397+'NOVIEMBRE 2023'!F397+'DICIEMBRE 2023'!F397+'Productos Financieros 2023'!F397</f>
        <v>755133.7000000003</v>
      </c>
      <c r="G397" s="7">
        <f>'OCTUBRE 2023'!G397+'NOVIEMBRE 2023'!G397+'DICIEMBRE 2023'!G397</f>
        <v>0</v>
      </c>
      <c r="H397" s="7">
        <f t="shared" si="14"/>
        <v>755133.7000000003</v>
      </c>
    </row>
    <row r="398" spans="1:8" x14ac:dyDescent="0.3">
      <c r="A398" s="6" t="s">
        <v>786</v>
      </c>
      <c r="B398" s="6" t="s">
        <v>787</v>
      </c>
      <c r="C398" s="7">
        <f>+'OCTUBRE 2023'!C398+'NOVIEMBRE 2023'!C398+'DICIEMBRE 2023'!C398+'Productos Financieros 2023'!C398</f>
        <v>3033566.58</v>
      </c>
      <c r="D398" s="7">
        <f>'OCTUBRE 2023'!D398+'NOVIEMBRE 2023'!D398+'DICIEMBRE 2023'!D398</f>
        <v>0</v>
      </c>
      <c r="E398" s="7">
        <f t="shared" si="13"/>
        <v>3033566.58</v>
      </c>
      <c r="F398" s="7">
        <f>'OCTUBRE 2023'!F398+'NOVIEMBRE 2023'!F398+'DICIEMBRE 2023'!F398+'Productos Financieros 2023'!F398</f>
        <v>1504897.5399999996</v>
      </c>
      <c r="G398" s="7">
        <f>'OCTUBRE 2023'!G398+'NOVIEMBRE 2023'!G398+'DICIEMBRE 2023'!G398</f>
        <v>0</v>
      </c>
      <c r="H398" s="7">
        <f t="shared" si="14"/>
        <v>1504897.5399999996</v>
      </c>
    </row>
    <row r="399" spans="1:8" x14ac:dyDescent="0.3">
      <c r="A399" s="6" t="s">
        <v>788</v>
      </c>
      <c r="B399" s="6" t="s">
        <v>789</v>
      </c>
      <c r="C399" s="7">
        <f>+'OCTUBRE 2023'!C399+'NOVIEMBRE 2023'!C399+'DICIEMBRE 2023'!C399+'Productos Financieros 2023'!C399</f>
        <v>1110100.54</v>
      </c>
      <c r="D399" s="7">
        <f>'OCTUBRE 2023'!D399+'NOVIEMBRE 2023'!D399+'DICIEMBRE 2023'!D399</f>
        <v>0</v>
      </c>
      <c r="E399" s="7">
        <f t="shared" si="13"/>
        <v>1110100.54</v>
      </c>
      <c r="F399" s="7">
        <f>'OCTUBRE 2023'!F399+'NOVIEMBRE 2023'!F399+'DICIEMBRE 2023'!F399+'Productos Financieros 2023'!F399</f>
        <v>933680.8600000001</v>
      </c>
      <c r="G399" s="7">
        <f>'OCTUBRE 2023'!G399+'NOVIEMBRE 2023'!G399+'DICIEMBRE 2023'!G399</f>
        <v>0</v>
      </c>
      <c r="H399" s="7">
        <f t="shared" si="14"/>
        <v>933680.8600000001</v>
      </c>
    </row>
    <row r="400" spans="1:8" x14ac:dyDescent="0.3">
      <c r="A400" s="6" t="s">
        <v>790</v>
      </c>
      <c r="B400" s="6" t="s">
        <v>791</v>
      </c>
      <c r="C400" s="7">
        <f>+'OCTUBRE 2023'!C400+'NOVIEMBRE 2023'!C400+'DICIEMBRE 2023'!C400+'Productos Financieros 2023'!C400</f>
        <v>705728.66</v>
      </c>
      <c r="D400" s="7">
        <f>'OCTUBRE 2023'!D400+'NOVIEMBRE 2023'!D400+'DICIEMBRE 2023'!D400</f>
        <v>0</v>
      </c>
      <c r="E400" s="7">
        <f t="shared" si="13"/>
        <v>705728.66</v>
      </c>
      <c r="F400" s="7">
        <f>'OCTUBRE 2023'!F400+'NOVIEMBRE 2023'!F400+'DICIEMBRE 2023'!F400+'Productos Financieros 2023'!F400</f>
        <v>625586.28000000014</v>
      </c>
      <c r="G400" s="7">
        <f>'OCTUBRE 2023'!G400+'NOVIEMBRE 2023'!G400+'DICIEMBRE 2023'!G400</f>
        <v>0</v>
      </c>
      <c r="H400" s="7">
        <f t="shared" si="14"/>
        <v>625586.28000000014</v>
      </c>
    </row>
    <row r="401" spans="1:8" x14ac:dyDescent="0.3">
      <c r="A401" s="6" t="s">
        <v>792</v>
      </c>
      <c r="B401" s="6" t="s">
        <v>793</v>
      </c>
      <c r="C401" s="7">
        <f>+'OCTUBRE 2023'!C401+'NOVIEMBRE 2023'!C401+'DICIEMBRE 2023'!C401+'Productos Financieros 2023'!C401</f>
        <v>929087.82000000007</v>
      </c>
      <c r="D401" s="7">
        <f>'OCTUBRE 2023'!D401+'NOVIEMBRE 2023'!D401+'DICIEMBRE 2023'!D401</f>
        <v>0</v>
      </c>
      <c r="E401" s="7">
        <f t="shared" si="13"/>
        <v>929087.82000000007</v>
      </c>
      <c r="F401" s="7">
        <f>'OCTUBRE 2023'!F401+'NOVIEMBRE 2023'!F401+'DICIEMBRE 2023'!F401+'Productos Financieros 2023'!F401</f>
        <v>364477.85000000003</v>
      </c>
      <c r="G401" s="7">
        <f>'OCTUBRE 2023'!G401+'NOVIEMBRE 2023'!G401+'DICIEMBRE 2023'!G401</f>
        <v>0</v>
      </c>
      <c r="H401" s="7">
        <f t="shared" si="14"/>
        <v>364477.85000000003</v>
      </c>
    </row>
    <row r="402" spans="1:8" x14ac:dyDescent="0.3">
      <c r="A402" s="6" t="s">
        <v>794</v>
      </c>
      <c r="B402" s="6" t="s">
        <v>795</v>
      </c>
      <c r="C402" s="7">
        <f>+'OCTUBRE 2023'!C402+'NOVIEMBRE 2023'!C402+'DICIEMBRE 2023'!C402+'Productos Financieros 2023'!C402</f>
        <v>1599059.57</v>
      </c>
      <c r="D402" s="7">
        <f>'OCTUBRE 2023'!D402+'NOVIEMBRE 2023'!D402+'DICIEMBRE 2023'!D402</f>
        <v>0</v>
      </c>
      <c r="E402" s="7">
        <f t="shared" si="13"/>
        <v>1599059.57</v>
      </c>
      <c r="F402" s="7">
        <f>'OCTUBRE 2023'!F402+'NOVIEMBRE 2023'!F402+'DICIEMBRE 2023'!F402+'Productos Financieros 2023'!F402</f>
        <v>729179.48</v>
      </c>
      <c r="G402" s="7">
        <f>'OCTUBRE 2023'!G402+'NOVIEMBRE 2023'!G402+'DICIEMBRE 2023'!G402</f>
        <v>0</v>
      </c>
      <c r="H402" s="7">
        <f t="shared" si="14"/>
        <v>729179.48</v>
      </c>
    </row>
    <row r="403" spans="1:8" x14ac:dyDescent="0.3">
      <c r="A403" s="6" t="s">
        <v>796</v>
      </c>
      <c r="B403" s="6" t="s">
        <v>797</v>
      </c>
      <c r="C403" s="7">
        <f>+'OCTUBRE 2023'!C403+'NOVIEMBRE 2023'!C403+'DICIEMBRE 2023'!C403+'Productos Financieros 2023'!C403</f>
        <v>6863177.1699999999</v>
      </c>
      <c r="D403" s="7">
        <f>'OCTUBRE 2023'!D403+'NOVIEMBRE 2023'!D403+'DICIEMBRE 2023'!D403</f>
        <v>0</v>
      </c>
      <c r="E403" s="7">
        <f t="shared" si="13"/>
        <v>6863177.1699999999</v>
      </c>
      <c r="F403" s="7">
        <f>'OCTUBRE 2023'!F403+'NOVIEMBRE 2023'!F403+'DICIEMBRE 2023'!F403+'Productos Financieros 2023'!F403</f>
        <v>8977252.8399999999</v>
      </c>
      <c r="G403" s="7">
        <f>'OCTUBRE 2023'!G403+'NOVIEMBRE 2023'!G403+'DICIEMBRE 2023'!G403</f>
        <v>0</v>
      </c>
      <c r="H403" s="7">
        <f t="shared" si="14"/>
        <v>8977252.8399999999</v>
      </c>
    </row>
    <row r="404" spans="1:8" x14ac:dyDescent="0.3">
      <c r="A404" s="6" t="s">
        <v>798</v>
      </c>
      <c r="B404" s="6" t="s">
        <v>799</v>
      </c>
      <c r="C404" s="7">
        <f>+'OCTUBRE 2023'!C404+'NOVIEMBRE 2023'!C404+'DICIEMBRE 2023'!C404+'Productos Financieros 2023'!C404</f>
        <v>1233090.8</v>
      </c>
      <c r="D404" s="7">
        <f>'OCTUBRE 2023'!D404+'NOVIEMBRE 2023'!D404+'DICIEMBRE 2023'!D404</f>
        <v>0</v>
      </c>
      <c r="E404" s="7">
        <f t="shared" si="13"/>
        <v>1233090.8</v>
      </c>
      <c r="F404" s="7">
        <f>'OCTUBRE 2023'!F404+'NOVIEMBRE 2023'!F404+'DICIEMBRE 2023'!F404+'Productos Financieros 2023'!F404</f>
        <v>1090524.8899999999</v>
      </c>
      <c r="G404" s="7">
        <f>'OCTUBRE 2023'!G404+'NOVIEMBRE 2023'!G404+'DICIEMBRE 2023'!G404</f>
        <v>0</v>
      </c>
      <c r="H404" s="7">
        <f t="shared" si="14"/>
        <v>1090524.8899999999</v>
      </c>
    </row>
    <row r="405" spans="1:8" x14ac:dyDescent="0.3">
      <c r="A405" s="6" t="s">
        <v>800</v>
      </c>
      <c r="B405" s="6" t="s">
        <v>801</v>
      </c>
      <c r="C405" s="7">
        <f>+'OCTUBRE 2023'!C405+'NOVIEMBRE 2023'!C405+'DICIEMBRE 2023'!C405+'Productos Financieros 2023'!C405</f>
        <v>3947716.1900000004</v>
      </c>
      <c r="D405" s="7">
        <f>'OCTUBRE 2023'!D405+'NOVIEMBRE 2023'!D405+'DICIEMBRE 2023'!D405</f>
        <v>0</v>
      </c>
      <c r="E405" s="7">
        <f t="shared" si="13"/>
        <v>3947716.1900000004</v>
      </c>
      <c r="F405" s="7">
        <f>'OCTUBRE 2023'!F405+'NOVIEMBRE 2023'!F405+'DICIEMBRE 2023'!F405+'Productos Financieros 2023'!F405</f>
        <v>9379543.3100000005</v>
      </c>
      <c r="G405" s="7">
        <f>'OCTUBRE 2023'!G405+'NOVIEMBRE 2023'!G405+'DICIEMBRE 2023'!G405</f>
        <v>0</v>
      </c>
      <c r="H405" s="7">
        <f t="shared" si="14"/>
        <v>9379543.3100000005</v>
      </c>
    </row>
    <row r="406" spans="1:8" x14ac:dyDescent="0.3">
      <c r="A406" s="6" t="s">
        <v>802</v>
      </c>
      <c r="B406" s="6" t="s">
        <v>803</v>
      </c>
      <c r="C406" s="7">
        <f>+'OCTUBRE 2023'!C406+'NOVIEMBRE 2023'!C406+'DICIEMBRE 2023'!C406+'Productos Financieros 2023'!C406</f>
        <v>417388.20999999996</v>
      </c>
      <c r="D406" s="7">
        <f>'OCTUBRE 2023'!D406+'NOVIEMBRE 2023'!D406+'DICIEMBRE 2023'!D406</f>
        <v>0</v>
      </c>
      <c r="E406" s="7">
        <f t="shared" si="13"/>
        <v>417388.20999999996</v>
      </c>
      <c r="F406" s="7">
        <f>'OCTUBRE 2023'!F406+'NOVIEMBRE 2023'!F406+'DICIEMBRE 2023'!F406+'Productos Financieros 2023'!F406</f>
        <v>383272.29000000004</v>
      </c>
      <c r="G406" s="7">
        <f>'OCTUBRE 2023'!G406+'NOVIEMBRE 2023'!G406+'DICIEMBRE 2023'!G406</f>
        <v>0</v>
      </c>
      <c r="H406" s="7">
        <f t="shared" si="14"/>
        <v>383272.29000000004</v>
      </c>
    </row>
    <row r="407" spans="1:8" x14ac:dyDescent="0.3">
      <c r="A407" s="6" t="s">
        <v>804</v>
      </c>
      <c r="B407" s="6" t="s">
        <v>805</v>
      </c>
      <c r="C407" s="7">
        <f>+'OCTUBRE 2023'!C407+'NOVIEMBRE 2023'!C407+'DICIEMBRE 2023'!C407+'Productos Financieros 2023'!C407</f>
        <v>3149782.9099999997</v>
      </c>
      <c r="D407" s="7">
        <f>'OCTUBRE 2023'!D407+'NOVIEMBRE 2023'!D407+'DICIEMBRE 2023'!D407</f>
        <v>0</v>
      </c>
      <c r="E407" s="7">
        <f t="shared" si="13"/>
        <v>3149782.9099999997</v>
      </c>
      <c r="F407" s="7">
        <f>'OCTUBRE 2023'!F407+'NOVIEMBRE 2023'!F407+'DICIEMBRE 2023'!F407+'Productos Financieros 2023'!F407</f>
        <v>6051361.5700000022</v>
      </c>
      <c r="G407" s="7">
        <f>'OCTUBRE 2023'!G407+'NOVIEMBRE 2023'!G407+'DICIEMBRE 2023'!G407</f>
        <v>4349</v>
      </c>
      <c r="H407" s="7">
        <f t="shared" si="14"/>
        <v>6047012.5700000022</v>
      </c>
    </row>
    <row r="408" spans="1:8" x14ac:dyDescent="0.3">
      <c r="A408" s="6" t="s">
        <v>806</v>
      </c>
      <c r="B408" s="6" t="s">
        <v>807</v>
      </c>
      <c r="C408" s="7">
        <f>+'OCTUBRE 2023'!C408+'NOVIEMBRE 2023'!C408+'DICIEMBRE 2023'!C408+'Productos Financieros 2023'!C408</f>
        <v>351904.60000000003</v>
      </c>
      <c r="D408" s="7">
        <f>'OCTUBRE 2023'!D408+'NOVIEMBRE 2023'!D408+'DICIEMBRE 2023'!D408</f>
        <v>0</v>
      </c>
      <c r="E408" s="7">
        <f t="shared" si="13"/>
        <v>351904.60000000003</v>
      </c>
      <c r="F408" s="7">
        <f>'OCTUBRE 2023'!F408+'NOVIEMBRE 2023'!F408+'DICIEMBRE 2023'!F408+'Productos Financieros 2023'!F408</f>
        <v>238734.1</v>
      </c>
      <c r="G408" s="7">
        <f>'OCTUBRE 2023'!G408+'NOVIEMBRE 2023'!G408+'DICIEMBRE 2023'!G408</f>
        <v>0</v>
      </c>
      <c r="H408" s="7">
        <f t="shared" si="14"/>
        <v>238734.1</v>
      </c>
    </row>
    <row r="409" spans="1:8" x14ac:dyDescent="0.3">
      <c r="A409" s="6" t="s">
        <v>808</v>
      </c>
      <c r="B409" s="6" t="s">
        <v>809</v>
      </c>
      <c r="C409" s="7">
        <f>+'OCTUBRE 2023'!C409+'NOVIEMBRE 2023'!C409+'DICIEMBRE 2023'!C409+'Productos Financieros 2023'!C409</f>
        <v>327372.27</v>
      </c>
      <c r="D409" s="7">
        <f>'OCTUBRE 2023'!D409+'NOVIEMBRE 2023'!D409+'DICIEMBRE 2023'!D409</f>
        <v>0</v>
      </c>
      <c r="E409" s="7">
        <f t="shared" si="13"/>
        <v>327372.27</v>
      </c>
      <c r="F409" s="7">
        <f>'OCTUBRE 2023'!F409+'NOVIEMBRE 2023'!F409+'DICIEMBRE 2023'!F409+'Productos Financieros 2023'!F409</f>
        <v>839261.1399999999</v>
      </c>
      <c r="G409" s="7">
        <f>'OCTUBRE 2023'!G409+'NOVIEMBRE 2023'!G409+'DICIEMBRE 2023'!G409</f>
        <v>0</v>
      </c>
      <c r="H409" s="7">
        <f t="shared" si="14"/>
        <v>839261.1399999999</v>
      </c>
    </row>
    <row r="410" spans="1:8" x14ac:dyDescent="0.3">
      <c r="A410" s="6" t="s">
        <v>810</v>
      </c>
      <c r="B410" s="6" t="s">
        <v>811</v>
      </c>
      <c r="C410" s="7">
        <f>+'OCTUBRE 2023'!C410+'NOVIEMBRE 2023'!C410+'DICIEMBRE 2023'!C410+'Productos Financieros 2023'!C410</f>
        <v>347526.35</v>
      </c>
      <c r="D410" s="7">
        <f>'OCTUBRE 2023'!D410+'NOVIEMBRE 2023'!D410+'DICIEMBRE 2023'!D410</f>
        <v>0</v>
      </c>
      <c r="E410" s="7">
        <f t="shared" si="13"/>
        <v>347526.35</v>
      </c>
      <c r="F410" s="7">
        <f>'OCTUBRE 2023'!F410+'NOVIEMBRE 2023'!F410+'DICIEMBRE 2023'!F410+'Productos Financieros 2023'!F410</f>
        <v>170268.64000000013</v>
      </c>
      <c r="G410" s="7">
        <f>'OCTUBRE 2023'!G410+'NOVIEMBRE 2023'!G410+'DICIEMBRE 2023'!G410</f>
        <v>0</v>
      </c>
      <c r="H410" s="7">
        <f t="shared" si="14"/>
        <v>170268.64000000013</v>
      </c>
    </row>
    <row r="411" spans="1:8" x14ac:dyDescent="0.3">
      <c r="A411" s="6" t="s">
        <v>812</v>
      </c>
      <c r="B411" s="6" t="s">
        <v>813</v>
      </c>
      <c r="C411" s="7">
        <f>+'OCTUBRE 2023'!C411+'NOVIEMBRE 2023'!C411+'DICIEMBRE 2023'!C411+'Productos Financieros 2023'!C411</f>
        <v>510752.87</v>
      </c>
      <c r="D411" s="7">
        <f>'OCTUBRE 2023'!D411+'NOVIEMBRE 2023'!D411+'DICIEMBRE 2023'!D411</f>
        <v>0</v>
      </c>
      <c r="E411" s="7">
        <f t="shared" si="13"/>
        <v>510752.87</v>
      </c>
      <c r="F411" s="7">
        <f>'OCTUBRE 2023'!F411+'NOVIEMBRE 2023'!F411+'DICIEMBRE 2023'!F411+'Productos Financieros 2023'!F411</f>
        <v>406094.11</v>
      </c>
      <c r="G411" s="7">
        <f>'OCTUBRE 2023'!G411+'NOVIEMBRE 2023'!G411+'DICIEMBRE 2023'!G411</f>
        <v>0</v>
      </c>
      <c r="H411" s="7">
        <f t="shared" si="14"/>
        <v>406094.11</v>
      </c>
    </row>
    <row r="412" spans="1:8" x14ac:dyDescent="0.3">
      <c r="A412" s="6" t="s">
        <v>814</v>
      </c>
      <c r="B412" s="6" t="s">
        <v>815</v>
      </c>
      <c r="C412" s="7">
        <f>+'OCTUBRE 2023'!C412+'NOVIEMBRE 2023'!C412+'DICIEMBRE 2023'!C412+'Productos Financieros 2023'!C412</f>
        <v>9743042.3600000013</v>
      </c>
      <c r="D412" s="7">
        <f>'OCTUBRE 2023'!D412+'NOVIEMBRE 2023'!D412+'DICIEMBRE 2023'!D412</f>
        <v>0</v>
      </c>
      <c r="E412" s="7">
        <f t="shared" si="13"/>
        <v>9743042.3600000013</v>
      </c>
      <c r="F412" s="7">
        <f>'OCTUBRE 2023'!F412+'NOVIEMBRE 2023'!F412+'DICIEMBRE 2023'!F412+'Productos Financieros 2023'!F412</f>
        <v>4803545.1499999985</v>
      </c>
      <c r="G412" s="7">
        <f>'OCTUBRE 2023'!G412+'NOVIEMBRE 2023'!G412+'DICIEMBRE 2023'!G412</f>
        <v>0</v>
      </c>
      <c r="H412" s="7">
        <f t="shared" si="14"/>
        <v>4803545.1499999985</v>
      </c>
    </row>
    <row r="413" spans="1:8" x14ac:dyDescent="0.3">
      <c r="A413" s="6" t="s">
        <v>816</v>
      </c>
      <c r="B413" s="6" t="s">
        <v>817</v>
      </c>
      <c r="C413" s="7">
        <f>+'OCTUBRE 2023'!C413+'NOVIEMBRE 2023'!C413+'DICIEMBRE 2023'!C413+'Productos Financieros 2023'!C413</f>
        <v>2616823.0900000003</v>
      </c>
      <c r="D413" s="7">
        <f>'OCTUBRE 2023'!D413+'NOVIEMBRE 2023'!D413+'DICIEMBRE 2023'!D413</f>
        <v>0</v>
      </c>
      <c r="E413" s="7">
        <f t="shared" si="13"/>
        <v>2616823.0900000003</v>
      </c>
      <c r="F413" s="7">
        <f>'OCTUBRE 2023'!F413+'NOVIEMBRE 2023'!F413+'DICIEMBRE 2023'!F413+'Productos Financieros 2023'!F413</f>
        <v>2143013.4200000004</v>
      </c>
      <c r="G413" s="7">
        <f>'OCTUBRE 2023'!G413+'NOVIEMBRE 2023'!G413+'DICIEMBRE 2023'!G413</f>
        <v>0</v>
      </c>
      <c r="H413" s="7">
        <f t="shared" si="14"/>
        <v>2143013.4200000004</v>
      </c>
    </row>
    <row r="414" spans="1:8" x14ac:dyDescent="0.3">
      <c r="A414" s="6" t="s">
        <v>818</v>
      </c>
      <c r="B414" s="6" t="s">
        <v>819</v>
      </c>
      <c r="C414" s="7">
        <f>+'OCTUBRE 2023'!C414+'NOVIEMBRE 2023'!C414+'DICIEMBRE 2023'!C414+'Productos Financieros 2023'!C414</f>
        <v>175034.82</v>
      </c>
      <c r="D414" s="7">
        <f>'OCTUBRE 2023'!D414+'NOVIEMBRE 2023'!D414+'DICIEMBRE 2023'!D414</f>
        <v>0</v>
      </c>
      <c r="E414" s="7">
        <f t="shared" si="13"/>
        <v>175034.82</v>
      </c>
      <c r="F414" s="7">
        <f>'OCTUBRE 2023'!F414+'NOVIEMBRE 2023'!F414+'DICIEMBRE 2023'!F414+'Productos Financieros 2023'!F414</f>
        <v>111647.93000000002</v>
      </c>
      <c r="G414" s="7">
        <f>'OCTUBRE 2023'!G414+'NOVIEMBRE 2023'!G414+'DICIEMBRE 2023'!G414</f>
        <v>0</v>
      </c>
      <c r="H414" s="7">
        <f t="shared" si="14"/>
        <v>111647.93000000002</v>
      </c>
    </row>
    <row r="415" spans="1:8" x14ac:dyDescent="0.3">
      <c r="A415" s="6" t="s">
        <v>820</v>
      </c>
      <c r="B415" s="6" t="s">
        <v>821</v>
      </c>
      <c r="C415" s="7">
        <f>+'OCTUBRE 2023'!C415+'NOVIEMBRE 2023'!C415+'DICIEMBRE 2023'!C415+'Productos Financieros 2023'!C415</f>
        <v>579053.77999999991</v>
      </c>
      <c r="D415" s="7">
        <f>'OCTUBRE 2023'!D415+'NOVIEMBRE 2023'!D415+'DICIEMBRE 2023'!D415</f>
        <v>0</v>
      </c>
      <c r="E415" s="7">
        <f t="shared" si="13"/>
        <v>579053.77999999991</v>
      </c>
      <c r="F415" s="7">
        <f>'OCTUBRE 2023'!F415+'NOVIEMBRE 2023'!F415+'DICIEMBRE 2023'!F415+'Productos Financieros 2023'!F415</f>
        <v>2000041.4400000002</v>
      </c>
      <c r="G415" s="7">
        <f>'OCTUBRE 2023'!G415+'NOVIEMBRE 2023'!G415+'DICIEMBRE 2023'!G415</f>
        <v>0</v>
      </c>
      <c r="H415" s="7">
        <f t="shared" si="14"/>
        <v>2000041.4400000002</v>
      </c>
    </row>
    <row r="416" spans="1:8" x14ac:dyDescent="0.3">
      <c r="A416" s="6" t="s">
        <v>822</v>
      </c>
      <c r="B416" s="6" t="s">
        <v>823</v>
      </c>
      <c r="C416" s="7">
        <f>+'OCTUBRE 2023'!C416+'NOVIEMBRE 2023'!C416+'DICIEMBRE 2023'!C416+'Productos Financieros 2023'!C416</f>
        <v>645207.72</v>
      </c>
      <c r="D416" s="7">
        <f>'OCTUBRE 2023'!D416+'NOVIEMBRE 2023'!D416+'DICIEMBRE 2023'!D416</f>
        <v>0</v>
      </c>
      <c r="E416" s="7">
        <f t="shared" si="13"/>
        <v>645207.72</v>
      </c>
      <c r="F416" s="7">
        <f>'OCTUBRE 2023'!F416+'NOVIEMBRE 2023'!F416+'DICIEMBRE 2023'!F416+'Productos Financieros 2023'!F416</f>
        <v>764754.63</v>
      </c>
      <c r="G416" s="7">
        <f>'OCTUBRE 2023'!G416+'NOVIEMBRE 2023'!G416+'DICIEMBRE 2023'!G416</f>
        <v>0</v>
      </c>
      <c r="H416" s="7">
        <f t="shared" si="14"/>
        <v>764754.63</v>
      </c>
    </row>
    <row r="417" spans="1:8" x14ac:dyDescent="0.3">
      <c r="A417" s="6" t="s">
        <v>824</v>
      </c>
      <c r="B417" s="6" t="s">
        <v>825</v>
      </c>
      <c r="C417" s="7">
        <f>+'OCTUBRE 2023'!C417+'NOVIEMBRE 2023'!C417+'DICIEMBRE 2023'!C417+'Productos Financieros 2023'!C417</f>
        <v>208768.76</v>
      </c>
      <c r="D417" s="7">
        <f>'OCTUBRE 2023'!D417+'NOVIEMBRE 2023'!D417+'DICIEMBRE 2023'!D417</f>
        <v>0</v>
      </c>
      <c r="E417" s="7">
        <f t="shared" si="13"/>
        <v>208768.76</v>
      </c>
      <c r="F417" s="7">
        <f>'OCTUBRE 2023'!F417+'NOVIEMBRE 2023'!F417+'DICIEMBRE 2023'!F417+'Productos Financieros 2023'!F417</f>
        <v>203158.92</v>
      </c>
      <c r="G417" s="7">
        <f>'OCTUBRE 2023'!G417+'NOVIEMBRE 2023'!G417+'DICIEMBRE 2023'!G417</f>
        <v>0</v>
      </c>
      <c r="H417" s="7">
        <f t="shared" si="14"/>
        <v>203158.92</v>
      </c>
    </row>
    <row r="418" spans="1:8" x14ac:dyDescent="0.3">
      <c r="A418" s="6" t="s">
        <v>826</v>
      </c>
      <c r="B418" s="6" t="s">
        <v>827</v>
      </c>
      <c r="C418" s="7">
        <f>+'OCTUBRE 2023'!C418+'NOVIEMBRE 2023'!C418+'DICIEMBRE 2023'!C418+'Productos Financieros 2023'!C418</f>
        <v>1345866.61</v>
      </c>
      <c r="D418" s="7">
        <f>'OCTUBRE 2023'!D418+'NOVIEMBRE 2023'!D418+'DICIEMBRE 2023'!D418</f>
        <v>0</v>
      </c>
      <c r="E418" s="7">
        <f t="shared" si="13"/>
        <v>1345866.61</v>
      </c>
      <c r="F418" s="7">
        <f>'OCTUBRE 2023'!F418+'NOVIEMBRE 2023'!F418+'DICIEMBRE 2023'!F418+'Productos Financieros 2023'!F418</f>
        <v>711056.24</v>
      </c>
      <c r="G418" s="7">
        <f>'OCTUBRE 2023'!G418+'NOVIEMBRE 2023'!G418+'DICIEMBRE 2023'!G418</f>
        <v>0</v>
      </c>
      <c r="H418" s="7">
        <f t="shared" si="14"/>
        <v>711056.24</v>
      </c>
    </row>
    <row r="419" spans="1:8" x14ac:dyDescent="0.3">
      <c r="A419" s="6" t="s">
        <v>828</v>
      </c>
      <c r="B419" s="6" t="s">
        <v>829</v>
      </c>
      <c r="C419" s="7">
        <f>+'OCTUBRE 2023'!C419+'NOVIEMBRE 2023'!C419+'DICIEMBRE 2023'!C419+'Productos Financieros 2023'!C419</f>
        <v>4401827.75</v>
      </c>
      <c r="D419" s="7">
        <f>'OCTUBRE 2023'!D419+'NOVIEMBRE 2023'!D419+'DICIEMBRE 2023'!D419</f>
        <v>0</v>
      </c>
      <c r="E419" s="7">
        <f t="shared" si="13"/>
        <v>4401827.75</v>
      </c>
      <c r="F419" s="7">
        <f>'OCTUBRE 2023'!F419+'NOVIEMBRE 2023'!F419+'DICIEMBRE 2023'!F419+'Productos Financieros 2023'!F419</f>
        <v>11380032.280000005</v>
      </c>
      <c r="G419" s="7">
        <f>'OCTUBRE 2023'!G419+'NOVIEMBRE 2023'!G419+'DICIEMBRE 2023'!G419</f>
        <v>0</v>
      </c>
      <c r="H419" s="7">
        <f t="shared" si="14"/>
        <v>11380032.280000005</v>
      </c>
    </row>
    <row r="420" spans="1:8" x14ac:dyDescent="0.3">
      <c r="A420" s="6" t="s">
        <v>830</v>
      </c>
      <c r="B420" s="6" t="s">
        <v>831</v>
      </c>
      <c r="C420" s="7">
        <f>+'OCTUBRE 2023'!C420+'NOVIEMBRE 2023'!C420+'DICIEMBRE 2023'!C420+'Productos Financieros 2023'!C420</f>
        <v>2169290.65</v>
      </c>
      <c r="D420" s="7">
        <f>'OCTUBRE 2023'!D420+'NOVIEMBRE 2023'!D420+'DICIEMBRE 2023'!D420</f>
        <v>0</v>
      </c>
      <c r="E420" s="7">
        <f t="shared" si="13"/>
        <v>2169290.65</v>
      </c>
      <c r="F420" s="7">
        <f>'OCTUBRE 2023'!F420+'NOVIEMBRE 2023'!F420+'DICIEMBRE 2023'!F420+'Productos Financieros 2023'!F420</f>
        <v>2683801.0100000002</v>
      </c>
      <c r="G420" s="7">
        <f>'OCTUBRE 2023'!G420+'NOVIEMBRE 2023'!G420+'DICIEMBRE 2023'!G420</f>
        <v>6763</v>
      </c>
      <c r="H420" s="7">
        <f t="shared" si="14"/>
        <v>2677038.0100000002</v>
      </c>
    </row>
    <row r="421" spans="1:8" x14ac:dyDescent="0.3">
      <c r="A421" s="6" t="s">
        <v>832</v>
      </c>
      <c r="B421" s="6" t="s">
        <v>833</v>
      </c>
      <c r="C421" s="7">
        <f>+'OCTUBRE 2023'!C421+'NOVIEMBRE 2023'!C421+'DICIEMBRE 2023'!C421+'Productos Financieros 2023'!C421</f>
        <v>1116350.3500000001</v>
      </c>
      <c r="D421" s="7">
        <f>'OCTUBRE 2023'!D421+'NOVIEMBRE 2023'!D421+'DICIEMBRE 2023'!D421</f>
        <v>0</v>
      </c>
      <c r="E421" s="7">
        <f t="shared" si="13"/>
        <v>1116350.3500000001</v>
      </c>
      <c r="F421" s="7">
        <f>'OCTUBRE 2023'!F421+'NOVIEMBRE 2023'!F421+'DICIEMBRE 2023'!F421+'Productos Financieros 2023'!F421</f>
        <v>1091419.8700000006</v>
      </c>
      <c r="G421" s="7">
        <f>'OCTUBRE 2023'!G421+'NOVIEMBRE 2023'!G421+'DICIEMBRE 2023'!G421</f>
        <v>0</v>
      </c>
      <c r="H421" s="7">
        <f t="shared" si="14"/>
        <v>1091419.8700000006</v>
      </c>
    </row>
    <row r="422" spans="1:8" x14ac:dyDescent="0.3">
      <c r="A422" s="6" t="s">
        <v>834</v>
      </c>
      <c r="B422" s="6" t="s">
        <v>835</v>
      </c>
      <c r="C422" s="7">
        <f>+'OCTUBRE 2023'!C422+'NOVIEMBRE 2023'!C422+'DICIEMBRE 2023'!C422+'Productos Financieros 2023'!C422</f>
        <v>260083.69</v>
      </c>
      <c r="D422" s="7">
        <f>'OCTUBRE 2023'!D422+'NOVIEMBRE 2023'!D422+'DICIEMBRE 2023'!D422</f>
        <v>0</v>
      </c>
      <c r="E422" s="7">
        <f t="shared" si="13"/>
        <v>260083.69</v>
      </c>
      <c r="F422" s="7">
        <f>'OCTUBRE 2023'!F422+'NOVIEMBRE 2023'!F422+'DICIEMBRE 2023'!F422+'Productos Financieros 2023'!F422</f>
        <v>103145.65999999995</v>
      </c>
      <c r="G422" s="7">
        <f>'OCTUBRE 2023'!G422+'NOVIEMBRE 2023'!G422+'DICIEMBRE 2023'!G422</f>
        <v>0</v>
      </c>
      <c r="H422" s="7">
        <f t="shared" si="14"/>
        <v>103145.65999999995</v>
      </c>
    </row>
    <row r="423" spans="1:8" x14ac:dyDescent="0.3">
      <c r="A423" s="6" t="s">
        <v>836</v>
      </c>
      <c r="B423" s="6" t="s">
        <v>837</v>
      </c>
      <c r="C423" s="7">
        <f>+'OCTUBRE 2023'!C423+'NOVIEMBRE 2023'!C423+'DICIEMBRE 2023'!C423+'Productos Financieros 2023'!C423</f>
        <v>2413507.21</v>
      </c>
      <c r="D423" s="7">
        <f>'OCTUBRE 2023'!D423+'NOVIEMBRE 2023'!D423+'DICIEMBRE 2023'!D423</f>
        <v>0</v>
      </c>
      <c r="E423" s="7">
        <f t="shared" si="13"/>
        <v>2413507.21</v>
      </c>
      <c r="F423" s="7">
        <f>'OCTUBRE 2023'!F423+'NOVIEMBRE 2023'!F423+'DICIEMBRE 2023'!F423+'Productos Financieros 2023'!F423</f>
        <v>2166282.7199999988</v>
      </c>
      <c r="G423" s="7">
        <f>'OCTUBRE 2023'!G423+'NOVIEMBRE 2023'!G423+'DICIEMBRE 2023'!G423</f>
        <v>0</v>
      </c>
      <c r="H423" s="7">
        <f t="shared" si="14"/>
        <v>2166282.7199999988</v>
      </c>
    </row>
    <row r="424" spans="1:8" x14ac:dyDescent="0.3">
      <c r="A424" s="6" t="s">
        <v>838</v>
      </c>
      <c r="B424" s="6" t="s">
        <v>839</v>
      </c>
      <c r="C424" s="7">
        <f>+'OCTUBRE 2023'!C424+'NOVIEMBRE 2023'!C424+'DICIEMBRE 2023'!C424+'Productos Financieros 2023'!C424</f>
        <v>1715965.72</v>
      </c>
      <c r="D424" s="7">
        <f>'OCTUBRE 2023'!D424+'NOVIEMBRE 2023'!D424+'DICIEMBRE 2023'!D424</f>
        <v>0</v>
      </c>
      <c r="E424" s="7">
        <f t="shared" si="13"/>
        <v>1715965.72</v>
      </c>
      <c r="F424" s="7">
        <f>'OCTUBRE 2023'!F424+'NOVIEMBRE 2023'!F424+'DICIEMBRE 2023'!F424+'Productos Financieros 2023'!F424</f>
        <v>2625627.7299999991</v>
      </c>
      <c r="G424" s="7">
        <f>'OCTUBRE 2023'!G424+'NOVIEMBRE 2023'!G424+'DICIEMBRE 2023'!G424</f>
        <v>0</v>
      </c>
      <c r="H424" s="7">
        <f t="shared" si="14"/>
        <v>2625627.7299999991</v>
      </c>
    </row>
    <row r="425" spans="1:8" x14ac:dyDescent="0.3">
      <c r="A425" s="6" t="s">
        <v>840</v>
      </c>
      <c r="B425" s="6" t="s">
        <v>841</v>
      </c>
      <c r="C425" s="7">
        <f>+'OCTUBRE 2023'!C425+'NOVIEMBRE 2023'!C425+'DICIEMBRE 2023'!C425+'Productos Financieros 2023'!C425</f>
        <v>232043.45</v>
      </c>
      <c r="D425" s="7">
        <f>'OCTUBRE 2023'!D425+'NOVIEMBRE 2023'!D425+'DICIEMBRE 2023'!D425</f>
        <v>0</v>
      </c>
      <c r="E425" s="7">
        <f t="shared" si="13"/>
        <v>232043.45</v>
      </c>
      <c r="F425" s="7">
        <f>'OCTUBRE 2023'!F425+'NOVIEMBRE 2023'!F425+'DICIEMBRE 2023'!F425+'Productos Financieros 2023'!F425</f>
        <v>132456.04</v>
      </c>
      <c r="G425" s="7">
        <f>'OCTUBRE 2023'!G425+'NOVIEMBRE 2023'!G425+'DICIEMBRE 2023'!G425</f>
        <v>0</v>
      </c>
      <c r="H425" s="7">
        <f t="shared" si="14"/>
        <v>132456.04</v>
      </c>
    </row>
    <row r="426" spans="1:8" x14ac:dyDescent="0.3">
      <c r="A426" s="6" t="s">
        <v>842</v>
      </c>
      <c r="B426" s="6" t="s">
        <v>843</v>
      </c>
      <c r="C426" s="7">
        <f>+'OCTUBRE 2023'!C426+'NOVIEMBRE 2023'!C426+'DICIEMBRE 2023'!C426+'Productos Financieros 2023'!C426</f>
        <v>713803.94000000006</v>
      </c>
      <c r="D426" s="7">
        <f>'OCTUBRE 2023'!D426+'NOVIEMBRE 2023'!D426+'DICIEMBRE 2023'!D426</f>
        <v>0</v>
      </c>
      <c r="E426" s="7">
        <f t="shared" si="13"/>
        <v>713803.94000000006</v>
      </c>
      <c r="F426" s="7">
        <f>'OCTUBRE 2023'!F426+'NOVIEMBRE 2023'!F426+'DICIEMBRE 2023'!F426+'Productos Financieros 2023'!F426</f>
        <v>375664.99999999983</v>
      </c>
      <c r="G426" s="7">
        <f>'OCTUBRE 2023'!G426+'NOVIEMBRE 2023'!G426+'DICIEMBRE 2023'!G426</f>
        <v>0</v>
      </c>
      <c r="H426" s="7">
        <f t="shared" si="14"/>
        <v>375664.99999999983</v>
      </c>
    </row>
    <row r="427" spans="1:8" x14ac:dyDescent="0.3">
      <c r="A427" s="6" t="s">
        <v>844</v>
      </c>
      <c r="B427" s="6" t="s">
        <v>845</v>
      </c>
      <c r="C427" s="7">
        <f>+'OCTUBRE 2023'!C427+'NOVIEMBRE 2023'!C427+'DICIEMBRE 2023'!C427+'Productos Financieros 2023'!C427</f>
        <v>711996.77999999991</v>
      </c>
      <c r="D427" s="7">
        <f>'OCTUBRE 2023'!D427+'NOVIEMBRE 2023'!D427+'DICIEMBRE 2023'!D427</f>
        <v>0</v>
      </c>
      <c r="E427" s="7">
        <f t="shared" si="13"/>
        <v>711996.77999999991</v>
      </c>
      <c r="F427" s="7">
        <f>'OCTUBRE 2023'!F427+'NOVIEMBRE 2023'!F427+'DICIEMBRE 2023'!F427+'Productos Financieros 2023'!F427</f>
        <v>1049356.1199999999</v>
      </c>
      <c r="G427" s="7">
        <f>'OCTUBRE 2023'!G427+'NOVIEMBRE 2023'!G427+'DICIEMBRE 2023'!G427</f>
        <v>0</v>
      </c>
      <c r="H427" s="7">
        <f t="shared" si="14"/>
        <v>1049356.1199999999</v>
      </c>
    </row>
    <row r="428" spans="1:8" x14ac:dyDescent="0.3">
      <c r="A428" s="6" t="s">
        <v>846</v>
      </c>
      <c r="B428" s="6" t="s">
        <v>847</v>
      </c>
      <c r="C428" s="7">
        <f>+'OCTUBRE 2023'!C428+'NOVIEMBRE 2023'!C428+'DICIEMBRE 2023'!C428+'Productos Financieros 2023'!C428</f>
        <v>267147.83</v>
      </c>
      <c r="D428" s="7">
        <f>'OCTUBRE 2023'!D428+'NOVIEMBRE 2023'!D428+'DICIEMBRE 2023'!D428</f>
        <v>0</v>
      </c>
      <c r="E428" s="7">
        <f t="shared" si="13"/>
        <v>267147.83</v>
      </c>
      <c r="F428" s="7">
        <f>'OCTUBRE 2023'!F428+'NOVIEMBRE 2023'!F428+'DICIEMBRE 2023'!F428+'Productos Financieros 2023'!F428</f>
        <v>134917.20999999996</v>
      </c>
      <c r="G428" s="7">
        <f>'OCTUBRE 2023'!G428+'NOVIEMBRE 2023'!G428+'DICIEMBRE 2023'!G428</f>
        <v>0</v>
      </c>
      <c r="H428" s="7">
        <f t="shared" si="14"/>
        <v>134917.20999999996</v>
      </c>
    </row>
    <row r="429" spans="1:8" x14ac:dyDescent="0.3">
      <c r="A429" s="6" t="s">
        <v>848</v>
      </c>
      <c r="B429" s="6" t="s">
        <v>849</v>
      </c>
      <c r="C429" s="7">
        <f>+'OCTUBRE 2023'!C429+'NOVIEMBRE 2023'!C429+'DICIEMBRE 2023'!C429+'Productos Financieros 2023'!C429</f>
        <v>284600.92</v>
      </c>
      <c r="D429" s="7">
        <f>'OCTUBRE 2023'!D429+'NOVIEMBRE 2023'!D429+'DICIEMBRE 2023'!D429</f>
        <v>0</v>
      </c>
      <c r="E429" s="7">
        <f t="shared" si="13"/>
        <v>284600.92</v>
      </c>
      <c r="F429" s="7">
        <f>'OCTUBRE 2023'!F429+'NOVIEMBRE 2023'!F429+'DICIEMBRE 2023'!F429+'Productos Financieros 2023'!F429</f>
        <v>101355.75</v>
      </c>
      <c r="G429" s="7">
        <f>'OCTUBRE 2023'!G429+'NOVIEMBRE 2023'!G429+'DICIEMBRE 2023'!G429</f>
        <v>0</v>
      </c>
      <c r="H429" s="7">
        <f t="shared" si="14"/>
        <v>101355.75</v>
      </c>
    </row>
    <row r="430" spans="1:8" x14ac:dyDescent="0.3">
      <c r="A430" s="6" t="s">
        <v>850</v>
      </c>
      <c r="B430" s="6" t="s">
        <v>851</v>
      </c>
      <c r="C430" s="7">
        <f>+'OCTUBRE 2023'!C430+'NOVIEMBRE 2023'!C430+'DICIEMBRE 2023'!C430+'Productos Financieros 2023'!C430</f>
        <v>1519163.9700000002</v>
      </c>
      <c r="D430" s="7">
        <f>'OCTUBRE 2023'!D430+'NOVIEMBRE 2023'!D430+'DICIEMBRE 2023'!D430</f>
        <v>0</v>
      </c>
      <c r="E430" s="7">
        <f t="shared" si="13"/>
        <v>1519163.9700000002</v>
      </c>
      <c r="F430" s="7">
        <f>'OCTUBRE 2023'!F430+'NOVIEMBRE 2023'!F430+'DICIEMBRE 2023'!F430+'Productos Financieros 2023'!F430</f>
        <v>848658.39999999979</v>
      </c>
      <c r="G430" s="7">
        <f>'OCTUBRE 2023'!G430+'NOVIEMBRE 2023'!G430+'DICIEMBRE 2023'!G430</f>
        <v>0</v>
      </c>
      <c r="H430" s="7">
        <f t="shared" si="14"/>
        <v>848658.39999999979</v>
      </c>
    </row>
    <row r="431" spans="1:8" x14ac:dyDescent="0.3">
      <c r="A431" s="6" t="s">
        <v>852</v>
      </c>
      <c r="B431" s="6" t="s">
        <v>853</v>
      </c>
      <c r="C431" s="7">
        <f>+'OCTUBRE 2023'!C431+'NOVIEMBRE 2023'!C431+'DICIEMBRE 2023'!C431+'Productos Financieros 2023'!C431</f>
        <v>826965.86</v>
      </c>
      <c r="D431" s="7">
        <f>'OCTUBRE 2023'!D431+'NOVIEMBRE 2023'!D431+'DICIEMBRE 2023'!D431</f>
        <v>0</v>
      </c>
      <c r="E431" s="7">
        <f t="shared" si="13"/>
        <v>826965.86</v>
      </c>
      <c r="F431" s="7">
        <f>'OCTUBRE 2023'!F431+'NOVIEMBRE 2023'!F431+'DICIEMBRE 2023'!F431+'Productos Financieros 2023'!F431</f>
        <v>460463.73000000004</v>
      </c>
      <c r="G431" s="7">
        <f>'OCTUBRE 2023'!G431+'NOVIEMBRE 2023'!G431+'DICIEMBRE 2023'!G431</f>
        <v>0</v>
      </c>
      <c r="H431" s="7">
        <f t="shared" si="14"/>
        <v>460463.73000000004</v>
      </c>
    </row>
    <row r="432" spans="1:8" x14ac:dyDescent="0.3">
      <c r="A432" s="6" t="s">
        <v>854</v>
      </c>
      <c r="B432" s="6" t="s">
        <v>855</v>
      </c>
      <c r="C432" s="7">
        <f>+'OCTUBRE 2023'!C432+'NOVIEMBRE 2023'!C432+'DICIEMBRE 2023'!C432+'Productos Financieros 2023'!C432</f>
        <v>3827239.42</v>
      </c>
      <c r="D432" s="7">
        <f>'OCTUBRE 2023'!D432+'NOVIEMBRE 2023'!D432+'DICIEMBRE 2023'!D432</f>
        <v>0</v>
      </c>
      <c r="E432" s="7">
        <f t="shared" si="13"/>
        <v>3827239.42</v>
      </c>
      <c r="F432" s="7">
        <f>'OCTUBRE 2023'!F432+'NOVIEMBRE 2023'!F432+'DICIEMBRE 2023'!F432+'Productos Financieros 2023'!F432</f>
        <v>2006306.2599999998</v>
      </c>
      <c r="G432" s="7">
        <f>'OCTUBRE 2023'!G432+'NOVIEMBRE 2023'!G432+'DICIEMBRE 2023'!G432</f>
        <v>0</v>
      </c>
      <c r="H432" s="7">
        <f t="shared" si="14"/>
        <v>2006306.2599999998</v>
      </c>
    </row>
    <row r="433" spans="1:8" x14ac:dyDescent="0.3">
      <c r="A433" s="6" t="s">
        <v>856</v>
      </c>
      <c r="B433" s="6" t="s">
        <v>857</v>
      </c>
      <c r="C433" s="7">
        <f>+'OCTUBRE 2023'!C433+'NOVIEMBRE 2023'!C433+'DICIEMBRE 2023'!C433+'Productos Financieros 2023'!C433</f>
        <v>2737797.38</v>
      </c>
      <c r="D433" s="7">
        <f>'OCTUBRE 2023'!D433+'NOVIEMBRE 2023'!D433+'DICIEMBRE 2023'!D433</f>
        <v>0</v>
      </c>
      <c r="E433" s="7">
        <f t="shared" si="13"/>
        <v>2737797.38</v>
      </c>
      <c r="F433" s="7">
        <f>'OCTUBRE 2023'!F433+'NOVIEMBRE 2023'!F433+'DICIEMBRE 2023'!F433+'Productos Financieros 2023'!F433</f>
        <v>3737855.7400000007</v>
      </c>
      <c r="G433" s="7">
        <f>'OCTUBRE 2023'!G433+'NOVIEMBRE 2023'!G433+'DICIEMBRE 2023'!G433</f>
        <v>0</v>
      </c>
      <c r="H433" s="7">
        <f t="shared" si="14"/>
        <v>3737855.7400000007</v>
      </c>
    </row>
    <row r="434" spans="1:8" x14ac:dyDescent="0.3">
      <c r="A434" s="6" t="s">
        <v>858</v>
      </c>
      <c r="B434" s="6" t="s">
        <v>859</v>
      </c>
      <c r="C434" s="7">
        <f>+'OCTUBRE 2023'!C434+'NOVIEMBRE 2023'!C434+'DICIEMBRE 2023'!C434+'Productos Financieros 2023'!C434</f>
        <v>688622.89</v>
      </c>
      <c r="D434" s="7">
        <f>'OCTUBRE 2023'!D434+'NOVIEMBRE 2023'!D434+'DICIEMBRE 2023'!D434</f>
        <v>0</v>
      </c>
      <c r="E434" s="7">
        <f t="shared" si="13"/>
        <v>688622.89</v>
      </c>
      <c r="F434" s="7">
        <f>'OCTUBRE 2023'!F434+'NOVIEMBRE 2023'!F434+'DICIEMBRE 2023'!F434+'Productos Financieros 2023'!F434</f>
        <v>497605.11000000004</v>
      </c>
      <c r="G434" s="7">
        <f>'OCTUBRE 2023'!G434+'NOVIEMBRE 2023'!G434+'DICIEMBRE 2023'!G434</f>
        <v>0</v>
      </c>
      <c r="H434" s="7">
        <f t="shared" si="14"/>
        <v>497605.11000000004</v>
      </c>
    </row>
    <row r="435" spans="1:8" x14ac:dyDescent="0.3">
      <c r="A435" s="6" t="s">
        <v>860</v>
      </c>
      <c r="B435" s="6" t="s">
        <v>861</v>
      </c>
      <c r="C435" s="7">
        <f>+'OCTUBRE 2023'!C435+'NOVIEMBRE 2023'!C435+'DICIEMBRE 2023'!C435+'Productos Financieros 2023'!C435</f>
        <v>590406.76</v>
      </c>
      <c r="D435" s="7">
        <f>'OCTUBRE 2023'!D435+'NOVIEMBRE 2023'!D435+'DICIEMBRE 2023'!D435</f>
        <v>0</v>
      </c>
      <c r="E435" s="7">
        <f t="shared" si="13"/>
        <v>590406.76</v>
      </c>
      <c r="F435" s="7">
        <f>'OCTUBRE 2023'!F435+'NOVIEMBRE 2023'!F435+'DICIEMBRE 2023'!F435+'Productos Financieros 2023'!F435</f>
        <v>339194.84</v>
      </c>
      <c r="G435" s="7">
        <f>'OCTUBRE 2023'!G435+'NOVIEMBRE 2023'!G435+'DICIEMBRE 2023'!G435</f>
        <v>0</v>
      </c>
      <c r="H435" s="7">
        <f t="shared" si="14"/>
        <v>339194.84</v>
      </c>
    </row>
    <row r="436" spans="1:8" x14ac:dyDescent="0.3">
      <c r="A436" s="6" t="s">
        <v>862</v>
      </c>
      <c r="B436" s="6" t="s">
        <v>863</v>
      </c>
      <c r="C436" s="7">
        <f>+'OCTUBRE 2023'!C436+'NOVIEMBRE 2023'!C436+'DICIEMBRE 2023'!C436+'Productos Financieros 2023'!C436</f>
        <v>312811.38</v>
      </c>
      <c r="D436" s="7">
        <f>'OCTUBRE 2023'!D436+'NOVIEMBRE 2023'!D436+'DICIEMBRE 2023'!D436</f>
        <v>0</v>
      </c>
      <c r="E436" s="7">
        <f t="shared" si="13"/>
        <v>312811.38</v>
      </c>
      <c r="F436" s="7">
        <f>'OCTUBRE 2023'!F436+'NOVIEMBRE 2023'!F436+'DICIEMBRE 2023'!F436+'Productos Financieros 2023'!F436</f>
        <v>70926.64</v>
      </c>
      <c r="G436" s="7">
        <f>'OCTUBRE 2023'!G436+'NOVIEMBRE 2023'!G436+'DICIEMBRE 2023'!G436</f>
        <v>0</v>
      </c>
      <c r="H436" s="7">
        <f t="shared" si="14"/>
        <v>70926.64</v>
      </c>
    </row>
    <row r="437" spans="1:8" x14ac:dyDescent="0.3">
      <c r="A437" s="6" t="s">
        <v>864</v>
      </c>
      <c r="B437" s="6" t="s">
        <v>865</v>
      </c>
      <c r="C437" s="7">
        <f>+'OCTUBRE 2023'!C437+'NOVIEMBRE 2023'!C437+'DICIEMBRE 2023'!C437+'Productos Financieros 2023'!C437</f>
        <v>366192.18</v>
      </c>
      <c r="D437" s="7">
        <f>'OCTUBRE 2023'!D437+'NOVIEMBRE 2023'!D437+'DICIEMBRE 2023'!D437</f>
        <v>0</v>
      </c>
      <c r="E437" s="7">
        <f t="shared" si="13"/>
        <v>366192.18</v>
      </c>
      <c r="F437" s="7">
        <f>'OCTUBRE 2023'!F437+'NOVIEMBRE 2023'!F437+'DICIEMBRE 2023'!F437+'Productos Financieros 2023'!F437</f>
        <v>409450.25999999995</v>
      </c>
      <c r="G437" s="7">
        <f>'OCTUBRE 2023'!G437+'NOVIEMBRE 2023'!G437+'DICIEMBRE 2023'!G437</f>
        <v>0</v>
      </c>
      <c r="H437" s="7">
        <f t="shared" si="14"/>
        <v>409450.25999999995</v>
      </c>
    </row>
    <row r="438" spans="1:8" x14ac:dyDescent="0.3">
      <c r="A438" s="6" t="s">
        <v>866</v>
      </c>
      <c r="B438" s="6" t="s">
        <v>867</v>
      </c>
      <c r="C438" s="7">
        <f>+'OCTUBRE 2023'!C438+'NOVIEMBRE 2023'!C438+'DICIEMBRE 2023'!C438+'Productos Financieros 2023'!C438</f>
        <v>440592.4</v>
      </c>
      <c r="D438" s="7">
        <f>'OCTUBRE 2023'!D438+'NOVIEMBRE 2023'!D438+'DICIEMBRE 2023'!D438</f>
        <v>0</v>
      </c>
      <c r="E438" s="7">
        <f t="shared" si="13"/>
        <v>440592.4</v>
      </c>
      <c r="F438" s="7">
        <f>'OCTUBRE 2023'!F438+'NOVIEMBRE 2023'!F438+'DICIEMBRE 2023'!F438+'Productos Financieros 2023'!F438</f>
        <v>202040.19</v>
      </c>
      <c r="G438" s="7">
        <f>'OCTUBRE 2023'!G438+'NOVIEMBRE 2023'!G438+'DICIEMBRE 2023'!G438</f>
        <v>0</v>
      </c>
      <c r="H438" s="7">
        <f t="shared" si="14"/>
        <v>202040.19</v>
      </c>
    </row>
    <row r="439" spans="1:8" x14ac:dyDescent="0.3">
      <c r="A439" s="6" t="s">
        <v>868</v>
      </c>
      <c r="B439" s="6" t="s">
        <v>869</v>
      </c>
      <c r="C439" s="7">
        <f>+'OCTUBRE 2023'!C439+'NOVIEMBRE 2023'!C439+'DICIEMBRE 2023'!C439+'Productos Financieros 2023'!C439</f>
        <v>1026381.71</v>
      </c>
      <c r="D439" s="7">
        <f>'OCTUBRE 2023'!D439+'NOVIEMBRE 2023'!D439+'DICIEMBRE 2023'!D439</f>
        <v>0</v>
      </c>
      <c r="E439" s="7">
        <f t="shared" si="13"/>
        <v>1026381.71</v>
      </c>
      <c r="F439" s="7">
        <f>'OCTUBRE 2023'!F439+'NOVIEMBRE 2023'!F439+'DICIEMBRE 2023'!F439+'Productos Financieros 2023'!F439</f>
        <v>602764.48999999987</v>
      </c>
      <c r="G439" s="7">
        <f>'OCTUBRE 2023'!G439+'NOVIEMBRE 2023'!G439+'DICIEMBRE 2023'!G439</f>
        <v>0</v>
      </c>
      <c r="H439" s="7">
        <f t="shared" si="14"/>
        <v>602764.48999999987</v>
      </c>
    </row>
    <row r="440" spans="1:8" x14ac:dyDescent="0.3">
      <c r="A440" s="6" t="s">
        <v>870</v>
      </c>
      <c r="B440" s="6" t="s">
        <v>871</v>
      </c>
      <c r="C440" s="7">
        <f>+'OCTUBRE 2023'!C440+'NOVIEMBRE 2023'!C440+'DICIEMBRE 2023'!C440+'Productos Financieros 2023'!C440</f>
        <v>1251498.82</v>
      </c>
      <c r="D440" s="7">
        <f>'OCTUBRE 2023'!D440+'NOVIEMBRE 2023'!D440+'DICIEMBRE 2023'!D440</f>
        <v>141416.63</v>
      </c>
      <c r="E440" s="7">
        <f t="shared" si="13"/>
        <v>1110082.19</v>
      </c>
      <c r="F440" s="7">
        <f>'OCTUBRE 2023'!F440+'NOVIEMBRE 2023'!F440+'DICIEMBRE 2023'!F440+'Productos Financieros 2023'!F440</f>
        <v>891617.11999999976</v>
      </c>
      <c r="G440" s="7">
        <f>'OCTUBRE 2023'!G440+'NOVIEMBRE 2023'!G440+'DICIEMBRE 2023'!G440</f>
        <v>0</v>
      </c>
      <c r="H440" s="7">
        <f t="shared" si="14"/>
        <v>891617.11999999976</v>
      </c>
    </row>
    <row r="441" spans="1:8" x14ac:dyDescent="0.3">
      <c r="A441" s="6" t="s">
        <v>872</v>
      </c>
      <c r="B441" s="6" t="s">
        <v>873</v>
      </c>
      <c r="C441" s="7">
        <f>+'OCTUBRE 2023'!C441+'NOVIEMBRE 2023'!C441+'DICIEMBRE 2023'!C441+'Productos Financieros 2023'!C441</f>
        <v>1529059</v>
      </c>
      <c r="D441" s="7">
        <f>'OCTUBRE 2023'!D441+'NOVIEMBRE 2023'!D441+'DICIEMBRE 2023'!D441</f>
        <v>0</v>
      </c>
      <c r="E441" s="7">
        <f t="shared" si="13"/>
        <v>1529059</v>
      </c>
      <c r="F441" s="7">
        <f>'OCTUBRE 2023'!F441+'NOVIEMBRE 2023'!F441+'DICIEMBRE 2023'!F441+'Productos Financieros 2023'!F441</f>
        <v>800106.08000000007</v>
      </c>
      <c r="G441" s="7">
        <f>'OCTUBRE 2023'!G441+'NOVIEMBRE 2023'!G441+'DICIEMBRE 2023'!G441</f>
        <v>0</v>
      </c>
      <c r="H441" s="7">
        <f t="shared" si="14"/>
        <v>800106.08000000007</v>
      </c>
    </row>
    <row r="442" spans="1:8" x14ac:dyDescent="0.3">
      <c r="A442" s="6" t="s">
        <v>874</v>
      </c>
      <c r="B442" s="6" t="s">
        <v>875</v>
      </c>
      <c r="C442" s="7">
        <f>+'OCTUBRE 2023'!C442+'NOVIEMBRE 2023'!C442+'DICIEMBRE 2023'!C442+'Productos Financieros 2023'!C442</f>
        <v>482242.71</v>
      </c>
      <c r="D442" s="7">
        <f>'OCTUBRE 2023'!D442+'NOVIEMBRE 2023'!D442+'DICIEMBRE 2023'!D442</f>
        <v>0</v>
      </c>
      <c r="E442" s="7">
        <f t="shared" si="13"/>
        <v>482242.71</v>
      </c>
      <c r="F442" s="7">
        <f>'OCTUBRE 2023'!F442+'NOVIEMBRE 2023'!F442+'DICIEMBRE 2023'!F442+'Productos Financieros 2023'!F442</f>
        <v>200474.01000000007</v>
      </c>
      <c r="G442" s="7">
        <f>'OCTUBRE 2023'!G442+'NOVIEMBRE 2023'!G442+'DICIEMBRE 2023'!G442</f>
        <v>0</v>
      </c>
      <c r="H442" s="7">
        <f t="shared" si="14"/>
        <v>200474.01000000007</v>
      </c>
    </row>
    <row r="443" spans="1:8" x14ac:dyDescent="0.3">
      <c r="A443" s="6" t="s">
        <v>876</v>
      </c>
      <c r="B443" s="6" t="s">
        <v>877</v>
      </c>
      <c r="C443" s="7">
        <f>+'OCTUBRE 2023'!C443+'NOVIEMBRE 2023'!C443+'DICIEMBRE 2023'!C443+'Productos Financieros 2023'!C443</f>
        <v>4148959.69</v>
      </c>
      <c r="D443" s="7">
        <f>'OCTUBRE 2023'!D443+'NOVIEMBRE 2023'!D443+'DICIEMBRE 2023'!D443</f>
        <v>0</v>
      </c>
      <c r="E443" s="7">
        <f t="shared" si="13"/>
        <v>4148959.69</v>
      </c>
      <c r="F443" s="7">
        <f>'OCTUBRE 2023'!F443+'NOVIEMBRE 2023'!F443+'DICIEMBRE 2023'!F443+'Productos Financieros 2023'!F443</f>
        <v>2159794.2100000009</v>
      </c>
      <c r="G443" s="7">
        <f>'OCTUBRE 2023'!G443+'NOVIEMBRE 2023'!G443+'DICIEMBRE 2023'!G443</f>
        <v>0</v>
      </c>
      <c r="H443" s="7">
        <f t="shared" si="14"/>
        <v>2159794.2100000009</v>
      </c>
    </row>
    <row r="444" spans="1:8" x14ac:dyDescent="0.3">
      <c r="A444" s="6" t="s">
        <v>878</v>
      </c>
      <c r="B444" s="6" t="s">
        <v>879</v>
      </c>
      <c r="C444" s="7">
        <f>+'OCTUBRE 2023'!C444+'NOVIEMBRE 2023'!C444+'DICIEMBRE 2023'!C444+'Productos Financieros 2023'!C444</f>
        <v>650736.80000000005</v>
      </c>
      <c r="D444" s="7">
        <f>'OCTUBRE 2023'!D444+'NOVIEMBRE 2023'!D444+'DICIEMBRE 2023'!D444</f>
        <v>0</v>
      </c>
      <c r="E444" s="7">
        <f t="shared" si="13"/>
        <v>650736.80000000005</v>
      </c>
      <c r="F444" s="7">
        <f>'OCTUBRE 2023'!F444+'NOVIEMBRE 2023'!F444+'DICIEMBRE 2023'!F444+'Productos Financieros 2023'!F444</f>
        <v>411463.95999999996</v>
      </c>
      <c r="G444" s="7">
        <f>'OCTUBRE 2023'!G444+'NOVIEMBRE 2023'!G444+'DICIEMBRE 2023'!G444</f>
        <v>0</v>
      </c>
      <c r="H444" s="7">
        <f t="shared" si="14"/>
        <v>411463.95999999996</v>
      </c>
    </row>
    <row r="445" spans="1:8" x14ac:dyDescent="0.3">
      <c r="A445" s="6" t="s">
        <v>880</v>
      </c>
      <c r="B445" s="6" t="s">
        <v>881</v>
      </c>
      <c r="C445" s="7">
        <f>+'OCTUBRE 2023'!C445+'NOVIEMBRE 2023'!C445+'DICIEMBRE 2023'!C445+'Productos Financieros 2023'!C445</f>
        <v>5721689.4800000004</v>
      </c>
      <c r="D445" s="7">
        <f>'OCTUBRE 2023'!D445+'NOVIEMBRE 2023'!D445+'DICIEMBRE 2023'!D445</f>
        <v>0</v>
      </c>
      <c r="E445" s="7">
        <f t="shared" si="13"/>
        <v>5721689.4800000004</v>
      </c>
      <c r="F445" s="7">
        <f>'OCTUBRE 2023'!F445+'NOVIEMBRE 2023'!F445+'DICIEMBRE 2023'!F445+'Productos Financieros 2023'!F445</f>
        <v>5671221.6900000004</v>
      </c>
      <c r="G445" s="7">
        <f>'OCTUBRE 2023'!G445+'NOVIEMBRE 2023'!G445+'DICIEMBRE 2023'!G445</f>
        <v>0</v>
      </c>
      <c r="H445" s="7">
        <f t="shared" si="14"/>
        <v>5671221.6900000004</v>
      </c>
    </row>
    <row r="446" spans="1:8" x14ac:dyDescent="0.3">
      <c r="A446" s="6" t="s">
        <v>882</v>
      </c>
      <c r="B446" s="6" t="s">
        <v>883</v>
      </c>
      <c r="C446" s="7">
        <f>+'OCTUBRE 2023'!C446+'NOVIEMBRE 2023'!C446+'DICIEMBRE 2023'!C446+'Productos Financieros 2023'!C446</f>
        <v>317781.25</v>
      </c>
      <c r="D446" s="7">
        <f>'OCTUBRE 2023'!D446+'NOVIEMBRE 2023'!D446+'DICIEMBRE 2023'!D446</f>
        <v>0</v>
      </c>
      <c r="E446" s="7">
        <f t="shared" si="13"/>
        <v>317781.25</v>
      </c>
      <c r="F446" s="7">
        <f>'OCTUBRE 2023'!F446+'NOVIEMBRE 2023'!F446+'DICIEMBRE 2023'!F446+'Productos Financieros 2023'!F446</f>
        <v>181679.6</v>
      </c>
      <c r="G446" s="7">
        <f>'OCTUBRE 2023'!G446+'NOVIEMBRE 2023'!G446+'DICIEMBRE 2023'!G446</f>
        <v>0</v>
      </c>
      <c r="H446" s="7">
        <f t="shared" si="14"/>
        <v>181679.6</v>
      </c>
    </row>
    <row r="447" spans="1:8" x14ac:dyDescent="0.3">
      <c r="A447" s="6" t="s">
        <v>884</v>
      </c>
      <c r="B447" s="6" t="s">
        <v>885</v>
      </c>
      <c r="C447" s="7">
        <f>+'OCTUBRE 2023'!C447+'NOVIEMBRE 2023'!C447+'DICIEMBRE 2023'!C447+'Productos Financieros 2023'!C447</f>
        <v>1961853.34</v>
      </c>
      <c r="D447" s="7">
        <f>'OCTUBRE 2023'!D447+'NOVIEMBRE 2023'!D447+'DICIEMBRE 2023'!D447</f>
        <v>0</v>
      </c>
      <c r="E447" s="7">
        <f t="shared" si="13"/>
        <v>1961853.34</v>
      </c>
      <c r="F447" s="7">
        <f>'OCTUBRE 2023'!F447+'NOVIEMBRE 2023'!F447+'DICIEMBRE 2023'!F447+'Productos Financieros 2023'!F447</f>
        <v>2066045.75</v>
      </c>
      <c r="G447" s="7">
        <f>'OCTUBRE 2023'!G447+'NOVIEMBRE 2023'!G447+'DICIEMBRE 2023'!G447</f>
        <v>0</v>
      </c>
      <c r="H447" s="7">
        <f t="shared" si="14"/>
        <v>2066045.75</v>
      </c>
    </row>
    <row r="448" spans="1:8" x14ac:dyDescent="0.3">
      <c r="A448" s="6" t="s">
        <v>886</v>
      </c>
      <c r="B448" s="6" t="s">
        <v>887</v>
      </c>
      <c r="C448" s="7">
        <f>+'OCTUBRE 2023'!C448+'NOVIEMBRE 2023'!C448+'DICIEMBRE 2023'!C448+'Productos Financieros 2023'!C448</f>
        <v>459439.24</v>
      </c>
      <c r="D448" s="7">
        <f>'OCTUBRE 2023'!D448+'NOVIEMBRE 2023'!D448+'DICIEMBRE 2023'!D448</f>
        <v>0</v>
      </c>
      <c r="E448" s="7">
        <f t="shared" si="13"/>
        <v>459439.24</v>
      </c>
      <c r="F448" s="7">
        <f>'OCTUBRE 2023'!F448+'NOVIEMBRE 2023'!F448+'DICIEMBRE 2023'!F448+'Productos Financieros 2023'!F448</f>
        <v>55935.82</v>
      </c>
      <c r="G448" s="7">
        <f>'OCTUBRE 2023'!G448+'NOVIEMBRE 2023'!G448+'DICIEMBRE 2023'!G448</f>
        <v>0</v>
      </c>
      <c r="H448" s="7">
        <f t="shared" si="14"/>
        <v>55935.82</v>
      </c>
    </row>
    <row r="449" spans="1:8" x14ac:dyDescent="0.3">
      <c r="A449" s="6" t="s">
        <v>888</v>
      </c>
      <c r="B449" s="6" t="s">
        <v>889</v>
      </c>
      <c r="C449" s="7">
        <f>+'OCTUBRE 2023'!C449+'NOVIEMBRE 2023'!C449+'DICIEMBRE 2023'!C449+'Productos Financieros 2023'!C449</f>
        <v>589680.1399999999</v>
      </c>
      <c r="D449" s="7">
        <f>'OCTUBRE 2023'!D449+'NOVIEMBRE 2023'!D449+'DICIEMBRE 2023'!D449</f>
        <v>0</v>
      </c>
      <c r="E449" s="7">
        <f t="shared" si="13"/>
        <v>589680.1399999999</v>
      </c>
      <c r="F449" s="7">
        <f>'OCTUBRE 2023'!F449+'NOVIEMBRE 2023'!F449+'DICIEMBRE 2023'!F449+'Productos Financieros 2023'!F449</f>
        <v>97104.59</v>
      </c>
      <c r="G449" s="7">
        <f>'OCTUBRE 2023'!G449+'NOVIEMBRE 2023'!G449+'DICIEMBRE 2023'!G449</f>
        <v>0</v>
      </c>
      <c r="H449" s="7">
        <f t="shared" si="14"/>
        <v>97104.59</v>
      </c>
    </row>
    <row r="450" spans="1:8" x14ac:dyDescent="0.3">
      <c r="A450" s="6" t="s">
        <v>890</v>
      </c>
      <c r="B450" s="6" t="s">
        <v>891</v>
      </c>
      <c r="C450" s="7">
        <f>+'OCTUBRE 2023'!C450+'NOVIEMBRE 2023'!C450+'DICIEMBRE 2023'!C450+'Productos Financieros 2023'!C450</f>
        <v>274658.38999999996</v>
      </c>
      <c r="D450" s="7">
        <f>'OCTUBRE 2023'!D450+'NOVIEMBRE 2023'!D450+'DICIEMBRE 2023'!D450</f>
        <v>0</v>
      </c>
      <c r="E450" s="7">
        <f t="shared" si="13"/>
        <v>274658.38999999996</v>
      </c>
      <c r="F450" s="7">
        <f>'OCTUBRE 2023'!F450+'NOVIEMBRE 2023'!F450+'DICIEMBRE 2023'!F450+'Productos Financieros 2023'!F450</f>
        <v>107620.53000000004</v>
      </c>
      <c r="G450" s="7">
        <f>'OCTUBRE 2023'!G450+'NOVIEMBRE 2023'!G450+'DICIEMBRE 2023'!G450</f>
        <v>0</v>
      </c>
      <c r="H450" s="7">
        <f t="shared" si="14"/>
        <v>107620.53000000004</v>
      </c>
    </row>
    <row r="451" spans="1:8" x14ac:dyDescent="0.3">
      <c r="A451" s="6" t="s">
        <v>892</v>
      </c>
      <c r="B451" s="6" t="s">
        <v>893</v>
      </c>
      <c r="C451" s="7">
        <f>+'OCTUBRE 2023'!C451+'NOVIEMBRE 2023'!C451+'DICIEMBRE 2023'!C451+'Productos Financieros 2023'!C451</f>
        <v>608458.37</v>
      </c>
      <c r="D451" s="7">
        <f>'OCTUBRE 2023'!D451+'NOVIEMBRE 2023'!D451+'DICIEMBRE 2023'!D451</f>
        <v>0</v>
      </c>
      <c r="E451" s="7">
        <f t="shared" si="13"/>
        <v>608458.37</v>
      </c>
      <c r="F451" s="7">
        <f>'OCTUBRE 2023'!F451+'NOVIEMBRE 2023'!F451+'DICIEMBRE 2023'!F451+'Productos Financieros 2023'!F451</f>
        <v>380139.86999999994</v>
      </c>
      <c r="G451" s="7">
        <f>'OCTUBRE 2023'!G451+'NOVIEMBRE 2023'!G451+'DICIEMBRE 2023'!G451</f>
        <v>0</v>
      </c>
      <c r="H451" s="7">
        <f t="shared" si="14"/>
        <v>380139.86999999994</v>
      </c>
    </row>
    <row r="452" spans="1:8" x14ac:dyDescent="0.3">
      <c r="A452" s="6" t="s">
        <v>894</v>
      </c>
      <c r="B452" s="6" t="s">
        <v>895</v>
      </c>
      <c r="C452" s="7">
        <f>+'OCTUBRE 2023'!C452+'NOVIEMBRE 2023'!C452+'DICIEMBRE 2023'!C452+'Productos Financieros 2023'!C452</f>
        <v>1865074.47</v>
      </c>
      <c r="D452" s="7">
        <f>'OCTUBRE 2023'!D452+'NOVIEMBRE 2023'!D452+'DICIEMBRE 2023'!D452</f>
        <v>0</v>
      </c>
      <c r="E452" s="7">
        <f t="shared" si="13"/>
        <v>1865074.47</v>
      </c>
      <c r="F452" s="7">
        <f>'OCTUBRE 2023'!F452+'NOVIEMBRE 2023'!F452+'DICIEMBRE 2023'!F452+'Productos Financieros 2023'!F452</f>
        <v>1344249.7899999996</v>
      </c>
      <c r="G452" s="7">
        <f>'OCTUBRE 2023'!G452+'NOVIEMBRE 2023'!G452+'DICIEMBRE 2023'!G452</f>
        <v>0</v>
      </c>
      <c r="H452" s="7">
        <f t="shared" si="14"/>
        <v>1344249.7899999996</v>
      </c>
    </row>
    <row r="453" spans="1:8" x14ac:dyDescent="0.3">
      <c r="A453" s="6" t="s">
        <v>896</v>
      </c>
      <c r="B453" s="6" t="s">
        <v>897</v>
      </c>
      <c r="C453" s="7">
        <f>+'OCTUBRE 2023'!C453+'NOVIEMBRE 2023'!C453+'DICIEMBRE 2023'!C453+'Productos Financieros 2023'!C453</f>
        <v>3649240.6</v>
      </c>
      <c r="D453" s="7">
        <f>'OCTUBRE 2023'!D453+'NOVIEMBRE 2023'!D453+'DICIEMBRE 2023'!D453</f>
        <v>0</v>
      </c>
      <c r="E453" s="7">
        <f t="shared" si="13"/>
        <v>3649240.6</v>
      </c>
      <c r="F453" s="7">
        <f>'OCTUBRE 2023'!F453+'NOVIEMBRE 2023'!F453+'DICIEMBRE 2023'!F453+'Productos Financieros 2023'!F453</f>
        <v>3826010.5899999994</v>
      </c>
      <c r="G453" s="7">
        <f>'OCTUBRE 2023'!G453+'NOVIEMBRE 2023'!G453+'DICIEMBRE 2023'!G453</f>
        <v>0</v>
      </c>
      <c r="H453" s="7">
        <f t="shared" si="14"/>
        <v>3826010.5899999994</v>
      </c>
    </row>
    <row r="454" spans="1:8" x14ac:dyDescent="0.3">
      <c r="A454" s="6" t="s">
        <v>898</v>
      </c>
      <c r="B454" s="6" t="s">
        <v>899</v>
      </c>
      <c r="C454" s="7">
        <f>+'OCTUBRE 2023'!C454+'NOVIEMBRE 2023'!C454+'DICIEMBRE 2023'!C454+'Productos Financieros 2023'!C454</f>
        <v>905291.30999999994</v>
      </c>
      <c r="D454" s="7">
        <f>'OCTUBRE 2023'!D454+'NOVIEMBRE 2023'!D454+'DICIEMBRE 2023'!D454</f>
        <v>0</v>
      </c>
      <c r="E454" s="7">
        <f t="shared" si="13"/>
        <v>905291.30999999994</v>
      </c>
      <c r="F454" s="7">
        <f>'OCTUBRE 2023'!F454+'NOVIEMBRE 2023'!F454+'DICIEMBRE 2023'!F454+'Productos Financieros 2023'!F454</f>
        <v>552422.22000000009</v>
      </c>
      <c r="G454" s="7">
        <f>'OCTUBRE 2023'!G454+'NOVIEMBRE 2023'!G454+'DICIEMBRE 2023'!G454</f>
        <v>0</v>
      </c>
      <c r="H454" s="7">
        <f t="shared" si="14"/>
        <v>552422.22000000009</v>
      </c>
    </row>
    <row r="455" spans="1:8" x14ac:dyDescent="0.3">
      <c r="A455" s="6" t="s">
        <v>900</v>
      </c>
      <c r="B455" s="6" t="s">
        <v>901</v>
      </c>
      <c r="C455" s="7">
        <f>+'OCTUBRE 2023'!C455+'NOVIEMBRE 2023'!C455+'DICIEMBRE 2023'!C455+'Productos Financieros 2023'!C455</f>
        <v>767412.54999999993</v>
      </c>
      <c r="D455" s="7">
        <f>'OCTUBRE 2023'!D455+'NOVIEMBRE 2023'!D455+'DICIEMBRE 2023'!D455</f>
        <v>0</v>
      </c>
      <c r="E455" s="7">
        <f t="shared" si="13"/>
        <v>767412.54999999993</v>
      </c>
      <c r="F455" s="7">
        <f>'OCTUBRE 2023'!F455+'NOVIEMBRE 2023'!F455+'DICIEMBRE 2023'!F455+'Productos Financieros 2023'!F455</f>
        <v>737010.46000000008</v>
      </c>
      <c r="G455" s="7">
        <f>'OCTUBRE 2023'!G455+'NOVIEMBRE 2023'!G455+'DICIEMBRE 2023'!G455</f>
        <v>0</v>
      </c>
      <c r="H455" s="7">
        <f t="shared" si="14"/>
        <v>737010.46000000008</v>
      </c>
    </row>
    <row r="456" spans="1:8" x14ac:dyDescent="0.3">
      <c r="A456" s="6" t="s">
        <v>902</v>
      </c>
      <c r="B456" s="6" t="s">
        <v>903</v>
      </c>
      <c r="C456" s="7">
        <f>+'OCTUBRE 2023'!C456+'NOVIEMBRE 2023'!C456+'DICIEMBRE 2023'!C456+'Productos Financieros 2023'!C456</f>
        <v>7823692.0499999998</v>
      </c>
      <c r="D456" s="7">
        <f>'OCTUBRE 2023'!D456+'NOVIEMBRE 2023'!D456+'DICIEMBRE 2023'!D456</f>
        <v>0</v>
      </c>
      <c r="E456" s="7">
        <f t="shared" ref="E456:E519" si="15">C456-D456</f>
        <v>7823692.0499999998</v>
      </c>
      <c r="F456" s="7">
        <f>'OCTUBRE 2023'!F456+'NOVIEMBRE 2023'!F456+'DICIEMBRE 2023'!F456+'Productos Financieros 2023'!F456</f>
        <v>3099963.5900000008</v>
      </c>
      <c r="G456" s="7">
        <f>'OCTUBRE 2023'!G456+'NOVIEMBRE 2023'!G456+'DICIEMBRE 2023'!G456</f>
        <v>0</v>
      </c>
      <c r="H456" s="7">
        <f t="shared" ref="H456:H519" si="16">F456-G456</f>
        <v>3099963.5900000008</v>
      </c>
    </row>
    <row r="457" spans="1:8" x14ac:dyDescent="0.3">
      <c r="A457" s="6" t="s">
        <v>904</v>
      </c>
      <c r="B457" s="6" t="s">
        <v>905</v>
      </c>
      <c r="C457" s="7">
        <f>+'OCTUBRE 2023'!C457+'NOVIEMBRE 2023'!C457+'DICIEMBRE 2023'!C457+'Productos Financieros 2023'!C457</f>
        <v>486675.96</v>
      </c>
      <c r="D457" s="7">
        <f>'OCTUBRE 2023'!D457+'NOVIEMBRE 2023'!D457+'DICIEMBRE 2023'!D457</f>
        <v>0</v>
      </c>
      <c r="E457" s="7">
        <f t="shared" si="15"/>
        <v>486675.96</v>
      </c>
      <c r="F457" s="7">
        <f>'OCTUBRE 2023'!F457+'NOVIEMBRE 2023'!F457+'DICIEMBRE 2023'!F457+'Productos Financieros 2023'!F457</f>
        <v>227994.43</v>
      </c>
      <c r="G457" s="7">
        <f>'OCTUBRE 2023'!G457+'NOVIEMBRE 2023'!G457+'DICIEMBRE 2023'!G457</f>
        <v>0</v>
      </c>
      <c r="H457" s="7">
        <f t="shared" si="16"/>
        <v>227994.43</v>
      </c>
    </row>
    <row r="458" spans="1:8" x14ac:dyDescent="0.3">
      <c r="A458" s="6" t="s">
        <v>906</v>
      </c>
      <c r="B458" s="6" t="s">
        <v>907</v>
      </c>
      <c r="C458" s="7">
        <f>+'OCTUBRE 2023'!C458+'NOVIEMBRE 2023'!C458+'DICIEMBRE 2023'!C458+'Productos Financieros 2023'!C458</f>
        <v>1482138.7200000002</v>
      </c>
      <c r="D458" s="7">
        <f>'OCTUBRE 2023'!D458+'NOVIEMBRE 2023'!D458+'DICIEMBRE 2023'!D458</f>
        <v>0</v>
      </c>
      <c r="E458" s="7">
        <f t="shared" si="15"/>
        <v>1482138.7200000002</v>
      </c>
      <c r="F458" s="7">
        <f>'OCTUBRE 2023'!F458+'NOVIEMBRE 2023'!F458+'DICIEMBRE 2023'!F458+'Productos Financieros 2023'!F458</f>
        <v>989169.1599999998</v>
      </c>
      <c r="G458" s="7">
        <f>'OCTUBRE 2023'!G458+'NOVIEMBRE 2023'!G458+'DICIEMBRE 2023'!G458</f>
        <v>4546</v>
      </c>
      <c r="H458" s="7">
        <f t="shared" si="16"/>
        <v>984623.1599999998</v>
      </c>
    </row>
    <row r="459" spans="1:8" x14ac:dyDescent="0.3">
      <c r="A459" s="6" t="s">
        <v>908</v>
      </c>
      <c r="B459" s="6" t="s">
        <v>909</v>
      </c>
      <c r="C459" s="7">
        <f>+'OCTUBRE 2023'!C459+'NOVIEMBRE 2023'!C459+'DICIEMBRE 2023'!C459+'Productos Financieros 2023'!C459</f>
        <v>684386.24</v>
      </c>
      <c r="D459" s="7">
        <f>'OCTUBRE 2023'!D459+'NOVIEMBRE 2023'!D459+'DICIEMBRE 2023'!D459</f>
        <v>0</v>
      </c>
      <c r="E459" s="7">
        <f t="shared" si="15"/>
        <v>684386.24</v>
      </c>
      <c r="F459" s="7">
        <f>'OCTUBRE 2023'!F459+'NOVIEMBRE 2023'!F459+'DICIEMBRE 2023'!F459+'Productos Financieros 2023'!F459</f>
        <v>876626.31000000041</v>
      </c>
      <c r="G459" s="7">
        <f>'OCTUBRE 2023'!G459+'NOVIEMBRE 2023'!G459+'DICIEMBRE 2023'!G459</f>
        <v>0</v>
      </c>
      <c r="H459" s="7">
        <f t="shared" si="16"/>
        <v>876626.31000000041</v>
      </c>
    </row>
    <row r="460" spans="1:8" x14ac:dyDescent="0.3">
      <c r="A460" s="6" t="s">
        <v>910</v>
      </c>
      <c r="B460" s="6" t="s">
        <v>911</v>
      </c>
      <c r="C460" s="7">
        <f>+'OCTUBRE 2023'!C460+'NOVIEMBRE 2023'!C460+'DICIEMBRE 2023'!C460+'Productos Financieros 2023'!C460</f>
        <v>1458078.8</v>
      </c>
      <c r="D460" s="7">
        <f>'OCTUBRE 2023'!D460+'NOVIEMBRE 2023'!D460+'DICIEMBRE 2023'!D460</f>
        <v>0</v>
      </c>
      <c r="E460" s="7">
        <f t="shared" si="15"/>
        <v>1458078.8</v>
      </c>
      <c r="F460" s="7">
        <f>'OCTUBRE 2023'!F460+'NOVIEMBRE 2023'!F460+'DICIEMBRE 2023'!F460+'Productos Financieros 2023'!F460</f>
        <v>795631.23999999964</v>
      </c>
      <c r="G460" s="7">
        <f>'OCTUBRE 2023'!G460+'NOVIEMBRE 2023'!G460+'DICIEMBRE 2023'!G460</f>
        <v>0</v>
      </c>
      <c r="H460" s="7">
        <f t="shared" si="16"/>
        <v>795631.23999999964</v>
      </c>
    </row>
    <row r="461" spans="1:8" x14ac:dyDescent="0.3">
      <c r="A461" s="6" t="s">
        <v>912</v>
      </c>
      <c r="B461" s="6" t="s">
        <v>913</v>
      </c>
      <c r="C461" s="7">
        <f>+'OCTUBRE 2023'!C461+'NOVIEMBRE 2023'!C461+'DICIEMBRE 2023'!C461+'Productos Financieros 2023'!C461</f>
        <v>824244.37</v>
      </c>
      <c r="D461" s="7">
        <f>'OCTUBRE 2023'!D461+'NOVIEMBRE 2023'!D461+'DICIEMBRE 2023'!D461</f>
        <v>0</v>
      </c>
      <c r="E461" s="7">
        <f t="shared" si="15"/>
        <v>824244.37</v>
      </c>
      <c r="F461" s="7">
        <f>'OCTUBRE 2023'!F461+'NOVIEMBRE 2023'!F461+'DICIEMBRE 2023'!F461+'Productos Financieros 2023'!F461</f>
        <v>649750.57000000007</v>
      </c>
      <c r="G461" s="7">
        <f>'OCTUBRE 2023'!G461+'NOVIEMBRE 2023'!G461+'DICIEMBRE 2023'!G461</f>
        <v>0</v>
      </c>
      <c r="H461" s="7">
        <f t="shared" si="16"/>
        <v>649750.57000000007</v>
      </c>
    </row>
    <row r="462" spans="1:8" x14ac:dyDescent="0.3">
      <c r="A462" s="6" t="s">
        <v>914</v>
      </c>
      <c r="B462" s="6" t="s">
        <v>915</v>
      </c>
      <c r="C462" s="7">
        <f>+'OCTUBRE 2023'!C462+'NOVIEMBRE 2023'!C462+'DICIEMBRE 2023'!C462+'Productos Financieros 2023'!C462</f>
        <v>425207.18</v>
      </c>
      <c r="D462" s="7">
        <f>'OCTUBRE 2023'!D462+'NOVIEMBRE 2023'!D462+'DICIEMBRE 2023'!D462</f>
        <v>0</v>
      </c>
      <c r="E462" s="7">
        <f t="shared" si="15"/>
        <v>425207.18</v>
      </c>
      <c r="F462" s="7">
        <f>'OCTUBRE 2023'!F462+'NOVIEMBRE 2023'!F462+'DICIEMBRE 2023'!F462+'Productos Financieros 2023'!F462</f>
        <v>372980.13000000018</v>
      </c>
      <c r="G462" s="7">
        <f>'OCTUBRE 2023'!G462+'NOVIEMBRE 2023'!G462+'DICIEMBRE 2023'!G462</f>
        <v>0</v>
      </c>
      <c r="H462" s="7">
        <f t="shared" si="16"/>
        <v>372980.13000000018</v>
      </c>
    </row>
    <row r="463" spans="1:8" x14ac:dyDescent="0.3">
      <c r="A463" s="6" t="s">
        <v>916</v>
      </c>
      <c r="B463" s="6" t="s">
        <v>917</v>
      </c>
      <c r="C463" s="7">
        <f>+'OCTUBRE 2023'!C463+'NOVIEMBRE 2023'!C463+'DICIEMBRE 2023'!C463+'Productos Financieros 2023'!C463</f>
        <v>1935576.65</v>
      </c>
      <c r="D463" s="7">
        <f>'OCTUBRE 2023'!D463+'NOVIEMBRE 2023'!D463+'DICIEMBRE 2023'!D463</f>
        <v>0</v>
      </c>
      <c r="E463" s="7">
        <f t="shared" si="15"/>
        <v>1935576.65</v>
      </c>
      <c r="F463" s="7">
        <f>'OCTUBRE 2023'!F463+'NOVIEMBRE 2023'!F463+'DICIEMBRE 2023'!F463+'Productos Financieros 2023'!F463</f>
        <v>748645.11000000022</v>
      </c>
      <c r="G463" s="7">
        <f>'OCTUBRE 2023'!G463+'NOVIEMBRE 2023'!G463+'DICIEMBRE 2023'!G463</f>
        <v>0</v>
      </c>
      <c r="H463" s="7">
        <f t="shared" si="16"/>
        <v>748645.11000000022</v>
      </c>
    </row>
    <row r="464" spans="1:8" x14ac:dyDescent="0.3">
      <c r="A464" s="6" t="s">
        <v>918</v>
      </c>
      <c r="B464" s="6" t="s">
        <v>919</v>
      </c>
      <c r="C464" s="7">
        <f>+'OCTUBRE 2023'!C464+'NOVIEMBRE 2023'!C464+'DICIEMBRE 2023'!C464+'Productos Financieros 2023'!C464</f>
        <v>373875.74</v>
      </c>
      <c r="D464" s="7">
        <f>'OCTUBRE 2023'!D464+'NOVIEMBRE 2023'!D464+'DICIEMBRE 2023'!D464</f>
        <v>0</v>
      </c>
      <c r="E464" s="7">
        <f t="shared" si="15"/>
        <v>373875.74</v>
      </c>
      <c r="F464" s="7">
        <f>'OCTUBRE 2023'!F464+'NOVIEMBRE 2023'!F464+'DICIEMBRE 2023'!F464+'Productos Financieros 2023'!F464</f>
        <v>258871.01</v>
      </c>
      <c r="G464" s="7">
        <f>'OCTUBRE 2023'!G464+'NOVIEMBRE 2023'!G464+'DICIEMBRE 2023'!G464</f>
        <v>0</v>
      </c>
      <c r="H464" s="7">
        <f t="shared" si="16"/>
        <v>258871.01</v>
      </c>
    </row>
    <row r="465" spans="1:8" x14ac:dyDescent="0.3">
      <c r="A465" s="6" t="s">
        <v>920</v>
      </c>
      <c r="B465" s="6" t="s">
        <v>921</v>
      </c>
      <c r="C465" s="7">
        <f>+'OCTUBRE 2023'!C465+'NOVIEMBRE 2023'!C465+'DICIEMBRE 2023'!C465+'Productos Financieros 2023'!C465</f>
        <v>822668.41999999993</v>
      </c>
      <c r="D465" s="7">
        <f>'OCTUBRE 2023'!D465+'NOVIEMBRE 2023'!D465+'DICIEMBRE 2023'!D465</f>
        <v>0</v>
      </c>
      <c r="E465" s="7">
        <f t="shared" si="15"/>
        <v>822668.41999999993</v>
      </c>
      <c r="F465" s="7">
        <f>'OCTUBRE 2023'!F465+'NOVIEMBRE 2023'!F465+'DICIEMBRE 2023'!F465+'Productos Financieros 2023'!F465</f>
        <v>1091196.1299999994</v>
      </c>
      <c r="G465" s="7">
        <f>'OCTUBRE 2023'!G465+'NOVIEMBRE 2023'!G465+'DICIEMBRE 2023'!G465</f>
        <v>0</v>
      </c>
      <c r="H465" s="7">
        <f t="shared" si="16"/>
        <v>1091196.1299999994</v>
      </c>
    </row>
    <row r="466" spans="1:8" x14ac:dyDescent="0.3">
      <c r="A466" s="6" t="s">
        <v>922</v>
      </c>
      <c r="B466" s="6" t="s">
        <v>923</v>
      </c>
      <c r="C466" s="7">
        <f>+'OCTUBRE 2023'!C466+'NOVIEMBRE 2023'!C466+'DICIEMBRE 2023'!C466+'Productos Financieros 2023'!C466</f>
        <v>2226763.0999999996</v>
      </c>
      <c r="D466" s="7">
        <f>'OCTUBRE 2023'!D466+'NOVIEMBRE 2023'!D466+'DICIEMBRE 2023'!D466</f>
        <v>0</v>
      </c>
      <c r="E466" s="7">
        <f t="shared" si="15"/>
        <v>2226763.0999999996</v>
      </c>
      <c r="F466" s="7">
        <f>'OCTUBRE 2023'!F466+'NOVIEMBRE 2023'!F466+'DICIEMBRE 2023'!F466+'Productos Financieros 2023'!F466</f>
        <v>1172862.4299999997</v>
      </c>
      <c r="G466" s="7">
        <f>'OCTUBRE 2023'!G466+'NOVIEMBRE 2023'!G466+'DICIEMBRE 2023'!G466</f>
        <v>0</v>
      </c>
      <c r="H466" s="7">
        <f t="shared" si="16"/>
        <v>1172862.4299999997</v>
      </c>
    </row>
    <row r="467" spans="1:8" x14ac:dyDescent="0.3">
      <c r="A467" s="6" t="s">
        <v>924</v>
      </c>
      <c r="B467" s="6" t="s">
        <v>925</v>
      </c>
      <c r="C467" s="7">
        <f>+'OCTUBRE 2023'!C467+'NOVIEMBRE 2023'!C467+'DICIEMBRE 2023'!C467+'Productos Financieros 2023'!C467</f>
        <v>380137.35</v>
      </c>
      <c r="D467" s="7">
        <f>'OCTUBRE 2023'!D467+'NOVIEMBRE 2023'!D467+'DICIEMBRE 2023'!D467</f>
        <v>0</v>
      </c>
      <c r="E467" s="7">
        <f t="shared" si="15"/>
        <v>380137.35</v>
      </c>
      <c r="F467" s="7">
        <f>'OCTUBRE 2023'!F467+'NOVIEMBRE 2023'!F467+'DICIEMBRE 2023'!F467+'Productos Financieros 2023'!F467</f>
        <v>117912.73000000005</v>
      </c>
      <c r="G467" s="7">
        <f>'OCTUBRE 2023'!G467+'NOVIEMBRE 2023'!G467+'DICIEMBRE 2023'!G467</f>
        <v>0</v>
      </c>
      <c r="H467" s="7">
        <f t="shared" si="16"/>
        <v>117912.73000000005</v>
      </c>
    </row>
    <row r="468" spans="1:8" x14ac:dyDescent="0.3">
      <c r="A468" s="6" t="s">
        <v>926</v>
      </c>
      <c r="B468" s="6" t="s">
        <v>927</v>
      </c>
      <c r="C468" s="7">
        <f>+'OCTUBRE 2023'!C468+'NOVIEMBRE 2023'!C468+'DICIEMBRE 2023'!C468+'Productos Financieros 2023'!C468</f>
        <v>709605.59</v>
      </c>
      <c r="D468" s="7">
        <f>'OCTUBRE 2023'!D468+'NOVIEMBRE 2023'!D468+'DICIEMBRE 2023'!D468</f>
        <v>0</v>
      </c>
      <c r="E468" s="7">
        <f t="shared" si="15"/>
        <v>709605.59</v>
      </c>
      <c r="F468" s="7">
        <f>'OCTUBRE 2023'!F468+'NOVIEMBRE 2023'!F468+'DICIEMBRE 2023'!F468+'Productos Financieros 2023'!F468</f>
        <v>1029219.25</v>
      </c>
      <c r="G468" s="7">
        <f>'OCTUBRE 2023'!G468+'NOVIEMBRE 2023'!G468+'DICIEMBRE 2023'!G468</f>
        <v>0</v>
      </c>
      <c r="H468" s="7">
        <f t="shared" si="16"/>
        <v>1029219.25</v>
      </c>
    </row>
    <row r="469" spans="1:8" x14ac:dyDescent="0.3">
      <c r="A469" s="6" t="s">
        <v>928</v>
      </c>
      <c r="B469" s="6" t="s">
        <v>929</v>
      </c>
      <c r="C469" s="7">
        <f>+'OCTUBRE 2023'!C469+'NOVIEMBRE 2023'!C469+'DICIEMBRE 2023'!C469+'Productos Financieros 2023'!C469</f>
        <v>331863.81999999995</v>
      </c>
      <c r="D469" s="7">
        <f>'OCTUBRE 2023'!D469+'NOVIEMBRE 2023'!D469+'DICIEMBRE 2023'!D469</f>
        <v>0</v>
      </c>
      <c r="E469" s="7">
        <f t="shared" si="15"/>
        <v>331863.81999999995</v>
      </c>
      <c r="F469" s="7">
        <f>'OCTUBRE 2023'!F469+'NOVIEMBRE 2023'!F469+'DICIEMBRE 2023'!F469+'Productos Financieros 2023'!F469</f>
        <v>117465.23</v>
      </c>
      <c r="G469" s="7">
        <f>'OCTUBRE 2023'!G469+'NOVIEMBRE 2023'!G469+'DICIEMBRE 2023'!G469</f>
        <v>0</v>
      </c>
      <c r="H469" s="7">
        <f t="shared" si="16"/>
        <v>117465.23</v>
      </c>
    </row>
    <row r="470" spans="1:8" x14ac:dyDescent="0.3">
      <c r="A470" s="6" t="s">
        <v>930</v>
      </c>
      <c r="B470" s="6" t="s">
        <v>931</v>
      </c>
      <c r="C470" s="7">
        <f>+'OCTUBRE 2023'!C470+'NOVIEMBRE 2023'!C470+'DICIEMBRE 2023'!C470+'Productos Financieros 2023'!C470</f>
        <v>208940.27000000002</v>
      </c>
      <c r="D470" s="7">
        <f>'OCTUBRE 2023'!D470+'NOVIEMBRE 2023'!D470+'DICIEMBRE 2023'!D470</f>
        <v>0</v>
      </c>
      <c r="E470" s="7">
        <f t="shared" si="15"/>
        <v>208940.27000000002</v>
      </c>
      <c r="F470" s="7">
        <f>'OCTUBRE 2023'!F470+'NOVIEMBRE 2023'!F470+'DICIEMBRE 2023'!F470+'Productos Financieros 2023'!F470</f>
        <v>76296.460000000006</v>
      </c>
      <c r="G470" s="7">
        <f>'OCTUBRE 2023'!G470+'NOVIEMBRE 2023'!G470+'DICIEMBRE 2023'!G470</f>
        <v>0</v>
      </c>
      <c r="H470" s="7">
        <f t="shared" si="16"/>
        <v>76296.460000000006</v>
      </c>
    </row>
    <row r="471" spans="1:8" x14ac:dyDescent="0.3">
      <c r="A471" s="6" t="s">
        <v>932</v>
      </c>
      <c r="B471" s="6" t="s">
        <v>933</v>
      </c>
      <c r="C471" s="7">
        <f>+'OCTUBRE 2023'!C471+'NOVIEMBRE 2023'!C471+'DICIEMBRE 2023'!C471+'Productos Financieros 2023'!C471</f>
        <v>510685.47000000003</v>
      </c>
      <c r="D471" s="7">
        <f>'OCTUBRE 2023'!D471+'NOVIEMBRE 2023'!D471+'DICIEMBRE 2023'!D471</f>
        <v>0</v>
      </c>
      <c r="E471" s="7">
        <f t="shared" si="15"/>
        <v>510685.47000000003</v>
      </c>
      <c r="F471" s="7">
        <f>'OCTUBRE 2023'!F471+'NOVIEMBRE 2023'!F471+'DICIEMBRE 2023'!F471+'Productos Financieros 2023'!F471</f>
        <v>366044.0400000001</v>
      </c>
      <c r="G471" s="7">
        <f>'OCTUBRE 2023'!G471+'NOVIEMBRE 2023'!G471+'DICIEMBRE 2023'!G471</f>
        <v>0</v>
      </c>
      <c r="H471" s="7">
        <f t="shared" si="16"/>
        <v>366044.0400000001</v>
      </c>
    </row>
    <row r="472" spans="1:8" x14ac:dyDescent="0.3">
      <c r="A472" s="6" t="s">
        <v>934</v>
      </c>
      <c r="B472" s="6" t="s">
        <v>935</v>
      </c>
      <c r="C472" s="7">
        <f>+'OCTUBRE 2023'!C472+'NOVIEMBRE 2023'!C472+'DICIEMBRE 2023'!C472+'Productos Financieros 2023'!C472</f>
        <v>6368787.2600000007</v>
      </c>
      <c r="D472" s="7">
        <f>'OCTUBRE 2023'!D472+'NOVIEMBRE 2023'!D472+'DICIEMBRE 2023'!D472</f>
        <v>0</v>
      </c>
      <c r="E472" s="7">
        <f t="shared" si="15"/>
        <v>6368787.2600000007</v>
      </c>
      <c r="F472" s="7">
        <f>'OCTUBRE 2023'!F472+'NOVIEMBRE 2023'!F472+'DICIEMBRE 2023'!F472+'Productos Financieros 2023'!F472</f>
        <v>3105557.1500000004</v>
      </c>
      <c r="G472" s="7">
        <f>'OCTUBRE 2023'!G472+'NOVIEMBRE 2023'!G472+'DICIEMBRE 2023'!G472</f>
        <v>0</v>
      </c>
      <c r="H472" s="7">
        <f t="shared" si="16"/>
        <v>3105557.1500000004</v>
      </c>
    </row>
    <row r="473" spans="1:8" x14ac:dyDescent="0.3">
      <c r="A473" s="6" t="s">
        <v>936</v>
      </c>
      <c r="B473" s="6" t="s">
        <v>937</v>
      </c>
      <c r="C473" s="7">
        <f>+'OCTUBRE 2023'!C473+'NOVIEMBRE 2023'!C473+'DICIEMBRE 2023'!C473+'Productos Financieros 2023'!C473</f>
        <v>3784733.18</v>
      </c>
      <c r="D473" s="7">
        <f>'OCTUBRE 2023'!D473+'NOVIEMBRE 2023'!D473+'DICIEMBRE 2023'!D473</f>
        <v>0</v>
      </c>
      <c r="E473" s="7">
        <f t="shared" si="15"/>
        <v>3784733.18</v>
      </c>
      <c r="F473" s="7">
        <f>'OCTUBRE 2023'!F473+'NOVIEMBRE 2023'!F473+'DICIEMBRE 2023'!F473+'Productos Financieros 2023'!F473</f>
        <v>4276182.1300000008</v>
      </c>
      <c r="G473" s="7">
        <f>'OCTUBRE 2023'!G473+'NOVIEMBRE 2023'!G473+'DICIEMBRE 2023'!G473</f>
        <v>0</v>
      </c>
      <c r="H473" s="7">
        <f t="shared" si="16"/>
        <v>4276182.1300000008</v>
      </c>
    </row>
    <row r="474" spans="1:8" x14ac:dyDescent="0.3">
      <c r="A474" s="6" t="s">
        <v>938</v>
      </c>
      <c r="B474" s="6" t="s">
        <v>939</v>
      </c>
      <c r="C474" s="7">
        <f>+'OCTUBRE 2023'!C474+'NOVIEMBRE 2023'!C474+'DICIEMBRE 2023'!C474+'Productos Financieros 2023'!C474</f>
        <v>4793097.38</v>
      </c>
      <c r="D474" s="7">
        <f>'OCTUBRE 2023'!D474+'NOVIEMBRE 2023'!D474+'DICIEMBRE 2023'!D474</f>
        <v>0</v>
      </c>
      <c r="E474" s="7">
        <f t="shared" si="15"/>
        <v>4793097.38</v>
      </c>
      <c r="F474" s="7">
        <f>'OCTUBRE 2023'!F474+'NOVIEMBRE 2023'!F474+'DICIEMBRE 2023'!F474+'Productos Financieros 2023'!F474</f>
        <v>3176707.5100000002</v>
      </c>
      <c r="G474" s="7">
        <f>'OCTUBRE 2023'!G474+'NOVIEMBRE 2023'!G474+'DICIEMBRE 2023'!G474</f>
        <v>0</v>
      </c>
      <c r="H474" s="7">
        <f t="shared" si="16"/>
        <v>3176707.5100000002</v>
      </c>
    </row>
    <row r="475" spans="1:8" x14ac:dyDescent="0.3">
      <c r="A475" s="6" t="s">
        <v>940</v>
      </c>
      <c r="B475" s="6" t="s">
        <v>941</v>
      </c>
      <c r="C475" s="7">
        <f>+'OCTUBRE 2023'!C475+'NOVIEMBRE 2023'!C475+'DICIEMBRE 2023'!C475+'Productos Financieros 2023'!C475</f>
        <v>10324086.6</v>
      </c>
      <c r="D475" s="7">
        <f>'OCTUBRE 2023'!D475+'NOVIEMBRE 2023'!D475+'DICIEMBRE 2023'!D475</f>
        <v>0</v>
      </c>
      <c r="E475" s="7">
        <f t="shared" si="15"/>
        <v>10324086.6</v>
      </c>
      <c r="F475" s="7">
        <f>'OCTUBRE 2023'!F475+'NOVIEMBRE 2023'!F475+'DICIEMBRE 2023'!F475+'Productos Financieros 2023'!F475</f>
        <v>7771723.8900000006</v>
      </c>
      <c r="G475" s="7">
        <f>'OCTUBRE 2023'!G475+'NOVIEMBRE 2023'!G475+'DICIEMBRE 2023'!G475</f>
        <v>0</v>
      </c>
      <c r="H475" s="7">
        <f t="shared" si="16"/>
        <v>7771723.8900000006</v>
      </c>
    </row>
    <row r="476" spans="1:8" x14ac:dyDescent="0.3">
      <c r="A476" s="6" t="s">
        <v>942</v>
      </c>
      <c r="B476" s="6" t="s">
        <v>943</v>
      </c>
      <c r="C476" s="7">
        <f>+'OCTUBRE 2023'!C476+'NOVIEMBRE 2023'!C476+'DICIEMBRE 2023'!C476+'Productos Financieros 2023'!C476</f>
        <v>1425328.5</v>
      </c>
      <c r="D476" s="7">
        <f>'OCTUBRE 2023'!D476+'NOVIEMBRE 2023'!D476+'DICIEMBRE 2023'!D476</f>
        <v>0</v>
      </c>
      <c r="E476" s="7">
        <f t="shared" si="15"/>
        <v>1425328.5</v>
      </c>
      <c r="F476" s="7">
        <f>'OCTUBRE 2023'!F476+'NOVIEMBRE 2023'!F476+'DICIEMBRE 2023'!F476+'Productos Financieros 2023'!F476</f>
        <v>983128.1</v>
      </c>
      <c r="G476" s="7">
        <f>'OCTUBRE 2023'!G476+'NOVIEMBRE 2023'!G476+'DICIEMBRE 2023'!G476</f>
        <v>0</v>
      </c>
      <c r="H476" s="7">
        <f t="shared" si="16"/>
        <v>983128.1</v>
      </c>
    </row>
    <row r="477" spans="1:8" x14ac:dyDescent="0.3">
      <c r="A477" s="6" t="s">
        <v>944</v>
      </c>
      <c r="B477" s="6" t="s">
        <v>945</v>
      </c>
      <c r="C477" s="7">
        <f>+'OCTUBRE 2023'!C477+'NOVIEMBRE 2023'!C477+'DICIEMBRE 2023'!C477+'Productos Financieros 2023'!C477</f>
        <v>259779.48</v>
      </c>
      <c r="D477" s="7">
        <f>'OCTUBRE 2023'!D477+'NOVIEMBRE 2023'!D477+'DICIEMBRE 2023'!D477</f>
        <v>0</v>
      </c>
      <c r="E477" s="7">
        <f t="shared" si="15"/>
        <v>259779.48</v>
      </c>
      <c r="F477" s="7">
        <f>'OCTUBRE 2023'!F477+'NOVIEMBRE 2023'!F477+'DICIEMBRE 2023'!F477+'Productos Financieros 2023'!F477</f>
        <v>96433.36</v>
      </c>
      <c r="G477" s="7">
        <f>'OCTUBRE 2023'!G477+'NOVIEMBRE 2023'!G477+'DICIEMBRE 2023'!G477</f>
        <v>0</v>
      </c>
      <c r="H477" s="7">
        <f t="shared" si="16"/>
        <v>96433.36</v>
      </c>
    </row>
    <row r="478" spans="1:8" x14ac:dyDescent="0.3">
      <c r="A478" s="6" t="s">
        <v>946</v>
      </c>
      <c r="B478" s="6" t="s">
        <v>947</v>
      </c>
      <c r="C478" s="7">
        <f>+'OCTUBRE 2023'!C478+'NOVIEMBRE 2023'!C478+'DICIEMBRE 2023'!C478+'Productos Financieros 2023'!C478</f>
        <v>650283.99</v>
      </c>
      <c r="D478" s="7">
        <f>'OCTUBRE 2023'!D478+'NOVIEMBRE 2023'!D478+'DICIEMBRE 2023'!D478</f>
        <v>0</v>
      </c>
      <c r="E478" s="7">
        <f t="shared" si="15"/>
        <v>650283.99</v>
      </c>
      <c r="F478" s="7">
        <f>'OCTUBRE 2023'!F478+'NOVIEMBRE 2023'!F478+'DICIEMBRE 2023'!F478+'Productos Financieros 2023'!F478</f>
        <v>752001.28000000014</v>
      </c>
      <c r="G478" s="7">
        <f>'OCTUBRE 2023'!G478+'NOVIEMBRE 2023'!G478+'DICIEMBRE 2023'!G478</f>
        <v>0</v>
      </c>
      <c r="H478" s="7">
        <f t="shared" si="16"/>
        <v>752001.28000000014</v>
      </c>
    </row>
    <row r="479" spans="1:8" x14ac:dyDescent="0.3">
      <c r="A479" s="6" t="s">
        <v>948</v>
      </c>
      <c r="B479" s="6" t="s">
        <v>949</v>
      </c>
      <c r="C479" s="7">
        <f>+'OCTUBRE 2023'!C479+'NOVIEMBRE 2023'!C479+'DICIEMBRE 2023'!C479+'Productos Financieros 2023'!C479</f>
        <v>485859.93</v>
      </c>
      <c r="D479" s="7">
        <f>'OCTUBRE 2023'!D479+'NOVIEMBRE 2023'!D479+'DICIEMBRE 2023'!D479</f>
        <v>0</v>
      </c>
      <c r="E479" s="7">
        <f t="shared" si="15"/>
        <v>485859.93</v>
      </c>
      <c r="F479" s="7">
        <f>'OCTUBRE 2023'!F479+'NOVIEMBRE 2023'!F479+'DICIEMBRE 2023'!F479+'Productos Financieros 2023'!F479</f>
        <v>288852.63</v>
      </c>
      <c r="G479" s="7">
        <f>'OCTUBRE 2023'!G479+'NOVIEMBRE 2023'!G479+'DICIEMBRE 2023'!G479</f>
        <v>0</v>
      </c>
      <c r="H479" s="7">
        <f t="shared" si="16"/>
        <v>288852.63</v>
      </c>
    </row>
    <row r="480" spans="1:8" x14ac:dyDescent="0.3">
      <c r="A480" s="6" t="s">
        <v>950</v>
      </c>
      <c r="B480" s="6" t="s">
        <v>951</v>
      </c>
      <c r="C480" s="7">
        <f>+'OCTUBRE 2023'!C480+'NOVIEMBRE 2023'!C480+'DICIEMBRE 2023'!C480+'Productos Financieros 2023'!C480</f>
        <v>732665.27</v>
      </c>
      <c r="D480" s="7">
        <f>'OCTUBRE 2023'!D480+'NOVIEMBRE 2023'!D480+'DICIEMBRE 2023'!D480</f>
        <v>0</v>
      </c>
      <c r="E480" s="7">
        <f t="shared" si="15"/>
        <v>732665.27</v>
      </c>
      <c r="F480" s="7">
        <f>'OCTUBRE 2023'!F480+'NOVIEMBRE 2023'!F480+'DICIEMBRE 2023'!F480+'Productos Financieros 2023'!F480</f>
        <v>769677.02</v>
      </c>
      <c r="G480" s="7">
        <f>'OCTUBRE 2023'!G480+'NOVIEMBRE 2023'!G480+'DICIEMBRE 2023'!G480</f>
        <v>0</v>
      </c>
      <c r="H480" s="7">
        <f t="shared" si="16"/>
        <v>769677.02</v>
      </c>
    </row>
    <row r="481" spans="1:8" x14ac:dyDescent="0.3">
      <c r="A481" s="6" t="s">
        <v>952</v>
      </c>
      <c r="B481" s="6" t="s">
        <v>953</v>
      </c>
      <c r="C481" s="7">
        <f>+'OCTUBRE 2023'!C481+'NOVIEMBRE 2023'!C481+'DICIEMBRE 2023'!C481+'Productos Financieros 2023'!C481</f>
        <v>2317346.7599999998</v>
      </c>
      <c r="D481" s="7">
        <f>'OCTUBRE 2023'!D481+'NOVIEMBRE 2023'!D481+'DICIEMBRE 2023'!D481</f>
        <v>0</v>
      </c>
      <c r="E481" s="7">
        <f t="shared" si="15"/>
        <v>2317346.7599999998</v>
      </c>
      <c r="F481" s="7">
        <f>'OCTUBRE 2023'!F481+'NOVIEMBRE 2023'!F481+'DICIEMBRE 2023'!F481+'Productos Financieros 2023'!F481</f>
        <v>2276588.1799999992</v>
      </c>
      <c r="G481" s="7">
        <f>'OCTUBRE 2023'!G481+'NOVIEMBRE 2023'!G481+'DICIEMBRE 2023'!G481</f>
        <v>0</v>
      </c>
      <c r="H481" s="7">
        <f t="shared" si="16"/>
        <v>2276588.1799999992</v>
      </c>
    </row>
    <row r="482" spans="1:8" x14ac:dyDescent="0.3">
      <c r="A482" s="6" t="s">
        <v>954</v>
      </c>
      <c r="B482" s="6" t="s">
        <v>955</v>
      </c>
      <c r="C482" s="7">
        <f>+'OCTUBRE 2023'!C482+'NOVIEMBRE 2023'!C482+'DICIEMBRE 2023'!C482+'Productos Financieros 2023'!C482</f>
        <v>310070.27999999997</v>
      </c>
      <c r="D482" s="7">
        <f>'OCTUBRE 2023'!D482+'NOVIEMBRE 2023'!D482+'DICIEMBRE 2023'!D482</f>
        <v>0</v>
      </c>
      <c r="E482" s="7">
        <f t="shared" si="15"/>
        <v>310070.27999999997</v>
      </c>
      <c r="F482" s="7">
        <f>'OCTUBRE 2023'!F482+'NOVIEMBRE 2023'!F482+'DICIEMBRE 2023'!F482+'Productos Financieros 2023'!F482</f>
        <v>94195.93</v>
      </c>
      <c r="G482" s="7">
        <f>'OCTUBRE 2023'!G482+'NOVIEMBRE 2023'!G482+'DICIEMBRE 2023'!G482</f>
        <v>0</v>
      </c>
      <c r="H482" s="7">
        <f t="shared" si="16"/>
        <v>94195.93</v>
      </c>
    </row>
    <row r="483" spans="1:8" x14ac:dyDescent="0.3">
      <c r="A483" s="6" t="s">
        <v>956</v>
      </c>
      <c r="B483" s="6" t="s">
        <v>957</v>
      </c>
      <c r="C483" s="7">
        <f>+'OCTUBRE 2023'!C483+'NOVIEMBRE 2023'!C483+'DICIEMBRE 2023'!C483+'Productos Financieros 2023'!C483</f>
        <v>616193.53999999992</v>
      </c>
      <c r="D483" s="7">
        <f>'OCTUBRE 2023'!D483+'NOVIEMBRE 2023'!D483+'DICIEMBRE 2023'!D483</f>
        <v>0</v>
      </c>
      <c r="E483" s="7">
        <f t="shared" si="15"/>
        <v>616193.53999999992</v>
      </c>
      <c r="F483" s="7">
        <f>'OCTUBRE 2023'!F483+'NOVIEMBRE 2023'!F483+'DICIEMBRE 2023'!F483+'Productos Financieros 2023'!F483</f>
        <v>296907.37</v>
      </c>
      <c r="G483" s="7">
        <f>'OCTUBRE 2023'!G483+'NOVIEMBRE 2023'!G483+'DICIEMBRE 2023'!G483</f>
        <v>0</v>
      </c>
      <c r="H483" s="7">
        <f t="shared" si="16"/>
        <v>296907.37</v>
      </c>
    </row>
    <row r="484" spans="1:8" x14ac:dyDescent="0.3">
      <c r="A484" s="6" t="s">
        <v>958</v>
      </c>
      <c r="B484" s="6" t="s">
        <v>959</v>
      </c>
      <c r="C484" s="7">
        <f>+'OCTUBRE 2023'!C484+'NOVIEMBRE 2023'!C484+'DICIEMBRE 2023'!C484+'Productos Financieros 2023'!C484</f>
        <v>502371.08999999997</v>
      </c>
      <c r="D484" s="7">
        <f>'OCTUBRE 2023'!D484+'NOVIEMBRE 2023'!D484+'DICIEMBRE 2023'!D484</f>
        <v>0</v>
      </c>
      <c r="E484" s="7">
        <f t="shared" si="15"/>
        <v>502371.08999999997</v>
      </c>
      <c r="F484" s="7">
        <f>'OCTUBRE 2023'!F484+'NOVIEMBRE 2023'!F484+'DICIEMBRE 2023'!F484+'Productos Financieros 2023'!F484</f>
        <v>357765.57999999996</v>
      </c>
      <c r="G484" s="7">
        <f>'OCTUBRE 2023'!G484+'NOVIEMBRE 2023'!G484+'DICIEMBRE 2023'!G484</f>
        <v>0</v>
      </c>
      <c r="H484" s="7">
        <f t="shared" si="16"/>
        <v>357765.57999999996</v>
      </c>
    </row>
    <row r="485" spans="1:8" x14ac:dyDescent="0.3">
      <c r="A485" s="6" t="s">
        <v>960</v>
      </c>
      <c r="B485" s="6" t="s">
        <v>961</v>
      </c>
      <c r="C485" s="7">
        <f>+'OCTUBRE 2023'!C485+'NOVIEMBRE 2023'!C485+'DICIEMBRE 2023'!C485+'Productos Financieros 2023'!C485</f>
        <v>154385.51999999999</v>
      </c>
      <c r="D485" s="7">
        <f>'OCTUBRE 2023'!D485+'NOVIEMBRE 2023'!D485+'DICIEMBRE 2023'!D485</f>
        <v>0</v>
      </c>
      <c r="E485" s="7">
        <f t="shared" si="15"/>
        <v>154385.51999999999</v>
      </c>
      <c r="F485" s="7">
        <f>'OCTUBRE 2023'!F485+'NOVIEMBRE 2023'!F485+'DICIEMBRE 2023'!F485+'Productos Financieros 2023'!F485</f>
        <v>38931.319999999992</v>
      </c>
      <c r="G485" s="7">
        <f>'OCTUBRE 2023'!G485+'NOVIEMBRE 2023'!G485+'DICIEMBRE 2023'!G485</f>
        <v>0</v>
      </c>
      <c r="H485" s="7">
        <f t="shared" si="16"/>
        <v>38931.319999999992</v>
      </c>
    </row>
    <row r="486" spans="1:8" x14ac:dyDescent="0.3">
      <c r="A486" s="6" t="s">
        <v>962</v>
      </c>
      <c r="B486" s="6" t="s">
        <v>963</v>
      </c>
      <c r="C486" s="7">
        <f>+'OCTUBRE 2023'!C486+'NOVIEMBRE 2023'!C486+'DICIEMBRE 2023'!C486+'Productos Financieros 2023'!C486</f>
        <v>538926.62</v>
      </c>
      <c r="D486" s="7">
        <f>'OCTUBRE 2023'!D486+'NOVIEMBRE 2023'!D486+'DICIEMBRE 2023'!D486</f>
        <v>0</v>
      </c>
      <c r="E486" s="7">
        <f t="shared" si="15"/>
        <v>538926.62</v>
      </c>
      <c r="F486" s="7">
        <f>'OCTUBRE 2023'!F486+'NOVIEMBRE 2023'!F486+'DICIEMBRE 2023'!F486+'Productos Financieros 2023'!F486</f>
        <v>302277.23000000004</v>
      </c>
      <c r="G486" s="7">
        <f>'OCTUBRE 2023'!G486+'NOVIEMBRE 2023'!G486+'DICIEMBRE 2023'!G486</f>
        <v>0</v>
      </c>
      <c r="H486" s="7">
        <f t="shared" si="16"/>
        <v>302277.23000000004</v>
      </c>
    </row>
    <row r="487" spans="1:8" x14ac:dyDescent="0.3">
      <c r="A487" s="6" t="s">
        <v>964</v>
      </c>
      <c r="B487" s="6" t="s">
        <v>965</v>
      </c>
      <c r="C487" s="7">
        <f>+'OCTUBRE 2023'!C487+'NOVIEMBRE 2023'!C487+'DICIEMBRE 2023'!C487+'Productos Financieros 2023'!C487</f>
        <v>815632.48</v>
      </c>
      <c r="D487" s="7">
        <f>'OCTUBRE 2023'!D487+'NOVIEMBRE 2023'!D487+'DICIEMBRE 2023'!D487</f>
        <v>0</v>
      </c>
      <c r="E487" s="7">
        <f t="shared" si="15"/>
        <v>815632.48</v>
      </c>
      <c r="F487" s="7">
        <f>'OCTUBRE 2023'!F487+'NOVIEMBRE 2023'!F487+'DICIEMBRE 2023'!F487+'Productos Financieros 2023'!F487</f>
        <v>424664.82000000012</v>
      </c>
      <c r="G487" s="7">
        <f>'OCTUBRE 2023'!G487+'NOVIEMBRE 2023'!G487+'DICIEMBRE 2023'!G487</f>
        <v>0</v>
      </c>
      <c r="H487" s="7">
        <f t="shared" si="16"/>
        <v>424664.82000000012</v>
      </c>
    </row>
    <row r="488" spans="1:8" x14ac:dyDescent="0.3">
      <c r="A488" s="6" t="s">
        <v>966</v>
      </c>
      <c r="B488" s="6" t="s">
        <v>967</v>
      </c>
      <c r="C488" s="7">
        <f>+'OCTUBRE 2023'!C488+'NOVIEMBRE 2023'!C488+'DICIEMBRE 2023'!C488+'Productos Financieros 2023'!C488</f>
        <v>8833159.4900000002</v>
      </c>
      <c r="D488" s="7">
        <f>'OCTUBRE 2023'!D488+'NOVIEMBRE 2023'!D488+'DICIEMBRE 2023'!D488</f>
        <v>0</v>
      </c>
      <c r="E488" s="7">
        <f t="shared" si="15"/>
        <v>8833159.4900000002</v>
      </c>
      <c r="F488" s="7">
        <f>'OCTUBRE 2023'!F488+'NOVIEMBRE 2023'!F488+'DICIEMBRE 2023'!F488+'Productos Financieros 2023'!F488</f>
        <v>12493826.439999996</v>
      </c>
      <c r="G488" s="7">
        <f>'OCTUBRE 2023'!G488+'NOVIEMBRE 2023'!G488+'DICIEMBRE 2023'!G488</f>
        <v>0</v>
      </c>
      <c r="H488" s="7">
        <f t="shared" si="16"/>
        <v>12493826.439999996</v>
      </c>
    </row>
    <row r="489" spans="1:8" x14ac:dyDescent="0.3">
      <c r="A489" s="6" t="s">
        <v>968</v>
      </c>
      <c r="B489" s="6" t="s">
        <v>969</v>
      </c>
      <c r="C489" s="7">
        <f>+'OCTUBRE 2023'!C489+'NOVIEMBRE 2023'!C489+'DICIEMBRE 2023'!C489+'Productos Financieros 2023'!C489</f>
        <v>2259528.7999999998</v>
      </c>
      <c r="D489" s="7">
        <f>'OCTUBRE 2023'!D489+'NOVIEMBRE 2023'!D489+'DICIEMBRE 2023'!D489</f>
        <v>0</v>
      </c>
      <c r="E489" s="7">
        <f t="shared" si="15"/>
        <v>2259528.7999999998</v>
      </c>
      <c r="F489" s="7">
        <f>'OCTUBRE 2023'!F489+'NOVIEMBRE 2023'!F489+'DICIEMBRE 2023'!F489+'Productos Financieros 2023'!F489</f>
        <v>2435669.6700000004</v>
      </c>
      <c r="G489" s="7">
        <f>'OCTUBRE 2023'!G489+'NOVIEMBRE 2023'!G489+'DICIEMBRE 2023'!G489</f>
        <v>24024</v>
      </c>
      <c r="H489" s="7">
        <f t="shared" si="16"/>
        <v>2411645.6700000004</v>
      </c>
    </row>
    <row r="490" spans="1:8" x14ac:dyDescent="0.3">
      <c r="A490" s="6" t="s">
        <v>970</v>
      </c>
      <c r="B490" s="6" t="s">
        <v>971</v>
      </c>
      <c r="C490" s="7">
        <f>+'OCTUBRE 2023'!C490+'NOVIEMBRE 2023'!C490+'DICIEMBRE 2023'!C490+'Productos Financieros 2023'!C490</f>
        <v>898905</v>
      </c>
      <c r="D490" s="7">
        <f>'OCTUBRE 2023'!D490+'NOVIEMBRE 2023'!D490+'DICIEMBRE 2023'!D490</f>
        <v>0</v>
      </c>
      <c r="E490" s="7">
        <f t="shared" si="15"/>
        <v>898905</v>
      </c>
      <c r="F490" s="7">
        <f>'OCTUBRE 2023'!F490+'NOVIEMBRE 2023'!F490+'DICIEMBRE 2023'!F490+'Productos Financieros 2023'!F490</f>
        <v>997447.67</v>
      </c>
      <c r="G490" s="7">
        <f>'OCTUBRE 2023'!G490+'NOVIEMBRE 2023'!G490+'DICIEMBRE 2023'!G490</f>
        <v>0</v>
      </c>
      <c r="H490" s="7">
        <f t="shared" si="16"/>
        <v>997447.67</v>
      </c>
    </row>
    <row r="491" spans="1:8" x14ac:dyDescent="0.3">
      <c r="A491" s="6" t="s">
        <v>972</v>
      </c>
      <c r="B491" s="6" t="s">
        <v>973</v>
      </c>
      <c r="C491" s="7">
        <f>+'OCTUBRE 2023'!C491+'NOVIEMBRE 2023'!C491+'DICIEMBRE 2023'!C491+'Productos Financieros 2023'!C491</f>
        <v>1022547.48</v>
      </c>
      <c r="D491" s="7">
        <f>'OCTUBRE 2023'!D491+'NOVIEMBRE 2023'!D491+'DICIEMBRE 2023'!D491</f>
        <v>0</v>
      </c>
      <c r="E491" s="7">
        <f t="shared" si="15"/>
        <v>1022547.48</v>
      </c>
      <c r="F491" s="7">
        <f>'OCTUBRE 2023'!F491+'NOVIEMBRE 2023'!F491+'DICIEMBRE 2023'!F491+'Productos Financieros 2023'!F491</f>
        <v>701211.55999999994</v>
      </c>
      <c r="G491" s="7">
        <f>'OCTUBRE 2023'!G491+'NOVIEMBRE 2023'!G491+'DICIEMBRE 2023'!G491</f>
        <v>0</v>
      </c>
      <c r="H491" s="7">
        <f t="shared" si="16"/>
        <v>701211.55999999994</v>
      </c>
    </row>
    <row r="492" spans="1:8" x14ac:dyDescent="0.3">
      <c r="A492" s="6" t="s">
        <v>974</v>
      </c>
      <c r="B492" s="6" t="s">
        <v>975</v>
      </c>
      <c r="C492" s="7">
        <f>+'OCTUBRE 2023'!C492+'NOVIEMBRE 2023'!C492+'DICIEMBRE 2023'!C492+'Productos Financieros 2023'!C492</f>
        <v>508363.09</v>
      </c>
      <c r="D492" s="7">
        <f>'OCTUBRE 2023'!D492+'NOVIEMBRE 2023'!D492+'DICIEMBRE 2023'!D492</f>
        <v>0</v>
      </c>
      <c r="E492" s="7">
        <f t="shared" si="15"/>
        <v>508363.09</v>
      </c>
      <c r="F492" s="7">
        <f>'OCTUBRE 2023'!F492+'NOVIEMBRE 2023'!F492+'DICIEMBRE 2023'!F492+'Productos Financieros 2023'!F492</f>
        <v>541235.06999999995</v>
      </c>
      <c r="G492" s="7">
        <f>'OCTUBRE 2023'!G492+'NOVIEMBRE 2023'!G492+'DICIEMBRE 2023'!G492</f>
        <v>0</v>
      </c>
      <c r="H492" s="7">
        <f t="shared" si="16"/>
        <v>541235.06999999995</v>
      </c>
    </row>
    <row r="493" spans="1:8" x14ac:dyDescent="0.3">
      <c r="A493" s="6" t="s">
        <v>976</v>
      </c>
      <c r="B493" s="6" t="s">
        <v>977</v>
      </c>
      <c r="C493" s="7">
        <f>+'OCTUBRE 2023'!C493+'NOVIEMBRE 2023'!C493+'DICIEMBRE 2023'!C493+'Productos Financieros 2023'!C493</f>
        <v>549943.1</v>
      </c>
      <c r="D493" s="7">
        <f>'OCTUBRE 2023'!D493+'NOVIEMBRE 2023'!D493+'DICIEMBRE 2023'!D493</f>
        <v>0</v>
      </c>
      <c r="E493" s="7">
        <f t="shared" si="15"/>
        <v>549943.1</v>
      </c>
      <c r="F493" s="7">
        <f>'OCTUBRE 2023'!F493+'NOVIEMBRE 2023'!F493+'DICIEMBRE 2023'!F493+'Productos Financieros 2023'!F493</f>
        <v>439879.36999999988</v>
      </c>
      <c r="G493" s="7">
        <f>'OCTUBRE 2023'!G493+'NOVIEMBRE 2023'!G493+'DICIEMBRE 2023'!G493</f>
        <v>0</v>
      </c>
      <c r="H493" s="7">
        <f t="shared" si="16"/>
        <v>439879.36999999988</v>
      </c>
    </row>
    <row r="494" spans="1:8" x14ac:dyDescent="0.3">
      <c r="A494" s="6" t="s">
        <v>978</v>
      </c>
      <c r="B494" s="6" t="s">
        <v>979</v>
      </c>
      <c r="C494" s="7">
        <f>+'OCTUBRE 2023'!C494+'NOVIEMBRE 2023'!C494+'DICIEMBRE 2023'!C494+'Productos Financieros 2023'!C494</f>
        <v>131344.84</v>
      </c>
      <c r="D494" s="7">
        <f>'OCTUBRE 2023'!D494+'NOVIEMBRE 2023'!D494+'DICIEMBRE 2023'!D494</f>
        <v>0</v>
      </c>
      <c r="E494" s="7">
        <f t="shared" si="15"/>
        <v>131344.84</v>
      </c>
      <c r="F494" s="7">
        <f>'OCTUBRE 2023'!F494+'NOVIEMBRE 2023'!F494+'DICIEMBRE 2023'!F494+'Productos Financieros 2023'!F494</f>
        <v>29086.65</v>
      </c>
      <c r="G494" s="7">
        <f>'OCTUBRE 2023'!G494+'NOVIEMBRE 2023'!G494+'DICIEMBRE 2023'!G494</f>
        <v>0</v>
      </c>
      <c r="H494" s="7">
        <f t="shared" si="16"/>
        <v>29086.65</v>
      </c>
    </row>
    <row r="495" spans="1:8" x14ac:dyDescent="0.3">
      <c r="A495" s="6" t="s">
        <v>980</v>
      </c>
      <c r="B495" s="6" t="s">
        <v>981</v>
      </c>
      <c r="C495" s="7">
        <f>+'OCTUBRE 2023'!C495+'NOVIEMBRE 2023'!C495+'DICIEMBRE 2023'!C495+'Productos Financieros 2023'!C495</f>
        <v>1428136.49</v>
      </c>
      <c r="D495" s="7">
        <f>'OCTUBRE 2023'!D495+'NOVIEMBRE 2023'!D495+'DICIEMBRE 2023'!D495</f>
        <v>0</v>
      </c>
      <c r="E495" s="7">
        <f t="shared" si="15"/>
        <v>1428136.49</v>
      </c>
      <c r="F495" s="7">
        <f>'OCTUBRE 2023'!F495+'NOVIEMBRE 2023'!F495+'DICIEMBRE 2023'!F495+'Productos Financieros 2023'!F495</f>
        <v>1098355.9000000001</v>
      </c>
      <c r="G495" s="7">
        <f>'OCTUBRE 2023'!G495+'NOVIEMBRE 2023'!G495+'DICIEMBRE 2023'!G495</f>
        <v>0</v>
      </c>
      <c r="H495" s="7">
        <f t="shared" si="16"/>
        <v>1098355.9000000001</v>
      </c>
    </row>
    <row r="496" spans="1:8" x14ac:dyDescent="0.3">
      <c r="A496" s="6" t="s">
        <v>982</v>
      </c>
      <c r="B496" s="6" t="s">
        <v>983</v>
      </c>
      <c r="C496" s="7">
        <f>+'OCTUBRE 2023'!C496+'NOVIEMBRE 2023'!C496+'DICIEMBRE 2023'!C496+'Productos Financieros 2023'!C496</f>
        <v>933201.56</v>
      </c>
      <c r="D496" s="7">
        <f>'OCTUBRE 2023'!D496+'NOVIEMBRE 2023'!D496+'DICIEMBRE 2023'!D496</f>
        <v>0</v>
      </c>
      <c r="E496" s="7">
        <f t="shared" si="15"/>
        <v>933201.56</v>
      </c>
      <c r="F496" s="7">
        <f>'OCTUBRE 2023'!F496+'NOVIEMBRE 2023'!F496+'DICIEMBRE 2023'!F496+'Productos Financieros 2023'!F496</f>
        <v>665412.6</v>
      </c>
      <c r="G496" s="7">
        <f>'OCTUBRE 2023'!G496+'NOVIEMBRE 2023'!G496+'DICIEMBRE 2023'!G496</f>
        <v>0</v>
      </c>
      <c r="H496" s="7">
        <f t="shared" si="16"/>
        <v>665412.6</v>
      </c>
    </row>
    <row r="497" spans="1:8" x14ac:dyDescent="0.3">
      <c r="A497" s="6" t="s">
        <v>984</v>
      </c>
      <c r="B497" s="6" t="s">
        <v>985</v>
      </c>
      <c r="C497" s="7">
        <f>+'OCTUBRE 2023'!C497+'NOVIEMBRE 2023'!C497+'DICIEMBRE 2023'!C497+'Productos Financieros 2023'!C497</f>
        <v>1304965.73</v>
      </c>
      <c r="D497" s="7">
        <f>'OCTUBRE 2023'!D497+'NOVIEMBRE 2023'!D497+'DICIEMBRE 2023'!D497</f>
        <v>0</v>
      </c>
      <c r="E497" s="7">
        <f t="shared" si="15"/>
        <v>1304965.73</v>
      </c>
      <c r="F497" s="7">
        <f>'OCTUBRE 2023'!F497+'NOVIEMBRE 2023'!F497+'DICIEMBRE 2023'!F497+'Productos Financieros 2023'!F497</f>
        <v>1103054.4999999998</v>
      </c>
      <c r="G497" s="7">
        <f>'OCTUBRE 2023'!G497+'NOVIEMBRE 2023'!G497+'DICIEMBRE 2023'!G497</f>
        <v>0</v>
      </c>
      <c r="H497" s="7">
        <f t="shared" si="16"/>
        <v>1103054.4999999998</v>
      </c>
    </row>
    <row r="498" spans="1:8" x14ac:dyDescent="0.3">
      <c r="A498" s="6" t="s">
        <v>986</v>
      </c>
      <c r="B498" s="6" t="s">
        <v>987</v>
      </c>
      <c r="C498" s="7">
        <f>+'OCTUBRE 2023'!C498+'NOVIEMBRE 2023'!C498+'DICIEMBRE 2023'!C498+'Productos Financieros 2023'!C498</f>
        <v>1272840.74</v>
      </c>
      <c r="D498" s="7">
        <f>'OCTUBRE 2023'!D498+'NOVIEMBRE 2023'!D498+'DICIEMBRE 2023'!D498</f>
        <v>0</v>
      </c>
      <c r="E498" s="7">
        <f t="shared" si="15"/>
        <v>1272840.74</v>
      </c>
      <c r="F498" s="7">
        <f>'OCTUBRE 2023'!F498+'NOVIEMBRE 2023'!F498+'DICIEMBRE 2023'!F498+'Productos Financieros 2023'!F498</f>
        <v>618426.53999999992</v>
      </c>
      <c r="G498" s="7">
        <f>'OCTUBRE 2023'!G498+'NOVIEMBRE 2023'!G498+'DICIEMBRE 2023'!G498</f>
        <v>0</v>
      </c>
      <c r="H498" s="7">
        <f t="shared" si="16"/>
        <v>618426.53999999992</v>
      </c>
    </row>
    <row r="499" spans="1:8" x14ac:dyDescent="0.3">
      <c r="A499" s="6" t="s">
        <v>988</v>
      </c>
      <c r="B499" s="6" t="s">
        <v>989</v>
      </c>
      <c r="C499" s="7">
        <f>+'OCTUBRE 2023'!C499+'NOVIEMBRE 2023'!C499+'DICIEMBRE 2023'!C499+'Productos Financieros 2023'!C499</f>
        <v>213216.31</v>
      </c>
      <c r="D499" s="7">
        <f>'OCTUBRE 2023'!D499+'NOVIEMBRE 2023'!D499+'DICIEMBRE 2023'!D499</f>
        <v>0</v>
      </c>
      <c r="E499" s="7">
        <f t="shared" si="15"/>
        <v>213216.31</v>
      </c>
      <c r="F499" s="7">
        <f>'OCTUBRE 2023'!F499+'NOVIEMBRE 2023'!F499+'DICIEMBRE 2023'!F499+'Productos Financieros 2023'!F499</f>
        <v>121940.09999999999</v>
      </c>
      <c r="G499" s="7">
        <f>'OCTUBRE 2023'!G499+'NOVIEMBRE 2023'!G499+'DICIEMBRE 2023'!G499</f>
        <v>0</v>
      </c>
      <c r="H499" s="7">
        <f t="shared" si="16"/>
        <v>121940.09999999999</v>
      </c>
    </row>
    <row r="500" spans="1:8" x14ac:dyDescent="0.3">
      <c r="A500" s="6" t="s">
        <v>990</v>
      </c>
      <c r="B500" s="6" t="s">
        <v>991</v>
      </c>
      <c r="C500" s="7">
        <f>+'OCTUBRE 2023'!C500+'NOVIEMBRE 2023'!C500+'DICIEMBRE 2023'!C500+'Productos Financieros 2023'!C500</f>
        <v>2502917.4299999997</v>
      </c>
      <c r="D500" s="7">
        <f>'OCTUBRE 2023'!D500+'NOVIEMBRE 2023'!D500+'DICIEMBRE 2023'!D500</f>
        <v>0</v>
      </c>
      <c r="E500" s="7">
        <f t="shared" si="15"/>
        <v>2502917.4299999997</v>
      </c>
      <c r="F500" s="7">
        <f>'OCTUBRE 2023'!F500+'NOVIEMBRE 2023'!F500+'DICIEMBRE 2023'!F500+'Productos Financieros 2023'!F500</f>
        <v>1409582.8900000004</v>
      </c>
      <c r="G500" s="7">
        <f>'OCTUBRE 2023'!G500+'NOVIEMBRE 2023'!G500+'DICIEMBRE 2023'!G500</f>
        <v>0</v>
      </c>
      <c r="H500" s="7">
        <f t="shared" si="16"/>
        <v>1409582.8900000004</v>
      </c>
    </row>
    <row r="501" spans="1:8" x14ac:dyDescent="0.3">
      <c r="A501" s="6" t="s">
        <v>992</v>
      </c>
      <c r="B501" s="6" t="s">
        <v>993</v>
      </c>
      <c r="C501" s="7">
        <f>+'OCTUBRE 2023'!C501+'NOVIEMBRE 2023'!C501+'DICIEMBRE 2023'!C501+'Productos Financieros 2023'!C501</f>
        <v>1217104.3599999999</v>
      </c>
      <c r="D501" s="7">
        <f>'OCTUBRE 2023'!D501+'NOVIEMBRE 2023'!D501+'DICIEMBRE 2023'!D501</f>
        <v>0</v>
      </c>
      <c r="E501" s="7">
        <f t="shared" si="15"/>
        <v>1217104.3599999999</v>
      </c>
      <c r="F501" s="7">
        <f>'OCTUBRE 2023'!F501+'NOVIEMBRE 2023'!F501+'DICIEMBRE 2023'!F501+'Productos Financieros 2023'!F501</f>
        <v>677718.48999999964</v>
      </c>
      <c r="G501" s="7">
        <f>'OCTUBRE 2023'!G501+'NOVIEMBRE 2023'!G501+'DICIEMBRE 2023'!G501</f>
        <v>0</v>
      </c>
      <c r="H501" s="7">
        <f t="shared" si="16"/>
        <v>677718.48999999964</v>
      </c>
    </row>
    <row r="502" spans="1:8" x14ac:dyDescent="0.3">
      <c r="A502" s="6" t="s">
        <v>994</v>
      </c>
      <c r="B502" s="6" t="s">
        <v>995</v>
      </c>
      <c r="C502" s="7">
        <f>+'OCTUBRE 2023'!C502+'NOVIEMBRE 2023'!C502+'DICIEMBRE 2023'!C502+'Productos Financieros 2023'!C502</f>
        <v>349539.52</v>
      </c>
      <c r="D502" s="7">
        <f>'OCTUBRE 2023'!D502+'NOVIEMBRE 2023'!D502+'DICIEMBRE 2023'!D502</f>
        <v>0</v>
      </c>
      <c r="E502" s="7">
        <f t="shared" si="15"/>
        <v>349539.52</v>
      </c>
      <c r="F502" s="7">
        <f>'OCTUBRE 2023'!F502+'NOVIEMBRE 2023'!F502+'DICIEMBRE 2023'!F502+'Productos Financieros 2023'!F502</f>
        <v>423546.09</v>
      </c>
      <c r="G502" s="7">
        <f>'OCTUBRE 2023'!G502+'NOVIEMBRE 2023'!G502+'DICIEMBRE 2023'!G502</f>
        <v>0</v>
      </c>
      <c r="H502" s="7">
        <f t="shared" si="16"/>
        <v>423546.09</v>
      </c>
    </row>
    <row r="503" spans="1:8" x14ac:dyDescent="0.3">
      <c r="A503" s="6" t="s">
        <v>996</v>
      </c>
      <c r="B503" s="6" t="s">
        <v>997</v>
      </c>
      <c r="C503" s="7">
        <f>+'OCTUBRE 2023'!C503+'NOVIEMBRE 2023'!C503+'DICIEMBRE 2023'!C503+'Productos Financieros 2023'!C503</f>
        <v>1847816.58</v>
      </c>
      <c r="D503" s="7">
        <f>'OCTUBRE 2023'!D503+'NOVIEMBRE 2023'!D503+'DICIEMBRE 2023'!D503</f>
        <v>0</v>
      </c>
      <c r="E503" s="7">
        <f t="shared" si="15"/>
        <v>1847816.58</v>
      </c>
      <c r="F503" s="7">
        <f>'OCTUBRE 2023'!F503+'NOVIEMBRE 2023'!F503+'DICIEMBRE 2023'!F503+'Productos Financieros 2023'!F503</f>
        <v>947105.46000000008</v>
      </c>
      <c r="G503" s="7">
        <f>'OCTUBRE 2023'!G503+'NOVIEMBRE 2023'!G503+'DICIEMBRE 2023'!G503</f>
        <v>0</v>
      </c>
      <c r="H503" s="7">
        <f t="shared" si="16"/>
        <v>947105.46000000008</v>
      </c>
    </row>
    <row r="504" spans="1:8" x14ac:dyDescent="0.3">
      <c r="A504" s="6" t="s">
        <v>998</v>
      </c>
      <c r="B504" s="6" t="s">
        <v>999</v>
      </c>
      <c r="C504" s="7">
        <f>+'OCTUBRE 2023'!C504+'NOVIEMBRE 2023'!C504+'DICIEMBRE 2023'!C504+'Productos Financieros 2023'!C504</f>
        <v>1824491.29</v>
      </c>
      <c r="D504" s="7">
        <f>'OCTUBRE 2023'!D504+'NOVIEMBRE 2023'!D504+'DICIEMBRE 2023'!D504</f>
        <v>0</v>
      </c>
      <c r="E504" s="7">
        <f t="shared" si="15"/>
        <v>1824491.29</v>
      </c>
      <c r="F504" s="7">
        <f>'OCTUBRE 2023'!F504+'NOVIEMBRE 2023'!F504+'DICIEMBRE 2023'!F504+'Productos Financieros 2023'!F504</f>
        <v>1698882.94</v>
      </c>
      <c r="G504" s="7">
        <f>'OCTUBRE 2023'!G504+'NOVIEMBRE 2023'!G504+'DICIEMBRE 2023'!G504</f>
        <v>0</v>
      </c>
      <c r="H504" s="7">
        <f t="shared" si="16"/>
        <v>1698882.94</v>
      </c>
    </row>
    <row r="505" spans="1:8" x14ac:dyDescent="0.3">
      <c r="A505" s="6" t="s">
        <v>1000</v>
      </c>
      <c r="B505" s="6" t="s">
        <v>1001</v>
      </c>
      <c r="C505" s="7">
        <f>+'OCTUBRE 2023'!C505+'NOVIEMBRE 2023'!C505+'DICIEMBRE 2023'!C505+'Productos Financieros 2023'!C505</f>
        <v>324596.38</v>
      </c>
      <c r="D505" s="7">
        <f>'OCTUBRE 2023'!D505+'NOVIEMBRE 2023'!D505+'DICIEMBRE 2023'!D505</f>
        <v>0</v>
      </c>
      <c r="E505" s="7">
        <f t="shared" si="15"/>
        <v>324596.38</v>
      </c>
      <c r="F505" s="7">
        <f>'OCTUBRE 2023'!F505+'NOVIEMBRE 2023'!F505+'DICIEMBRE 2023'!F505+'Productos Financieros 2023'!F505</f>
        <v>430034.62999999977</v>
      </c>
      <c r="G505" s="7">
        <f>'OCTUBRE 2023'!G505+'NOVIEMBRE 2023'!G505+'DICIEMBRE 2023'!G505</f>
        <v>0</v>
      </c>
      <c r="H505" s="7">
        <f t="shared" si="16"/>
        <v>430034.62999999977</v>
      </c>
    </row>
    <row r="506" spans="1:8" x14ac:dyDescent="0.3">
      <c r="A506" s="6" t="s">
        <v>1002</v>
      </c>
      <c r="B506" s="6" t="s">
        <v>1003</v>
      </c>
      <c r="C506" s="7">
        <f>+'OCTUBRE 2023'!C506+'NOVIEMBRE 2023'!C506+'DICIEMBRE 2023'!C506+'Productos Financieros 2023'!C506</f>
        <v>2173140.1800000002</v>
      </c>
      <c r="D506" s="7">
        <f>'OCTUBRE 2023'!D506+'NOVIEMBRE 2023'!D506+'DICIEMBRE 2023'!D506</f>
        <v>0</v>
      </c>
      <c r="E506" s="7">
        <f t="shared" si="15"/>
        <v>2173140.1800000002</v>
      </c>
      <c r="F506" s="7">
        <f>'OCTUBRE 2023'!F506+'NOVIEMBRE 2023'!F506+'DICIEMBRE 2023'!F506+'Productos Financieros 2023'!F506</f>
        <v>1787932.79</v>
      </c>
      <c r="G506" s="7">
        <f>'OCTUBRE 2023'!G506+'NOVIEMBRE 2023'!G506+'DICIEMBRE 2023'!G506</f>
        <v>0</v>
      </c>
      <c r="H506" s="7">
        <f t="shared" si="16"/>
        <v>1787932.79</v>
      </c>
    </row>
    <row r="507" spans="1:8" x14ac:dyDescent="0.3">
      <c r="A507" s="6" t="s">
        <v>1004</v>
      </c>
      <c r="B507" s="6" t="s">
        <v>1005</v>
      </c>
      <c r="C507" s="7">
        <f>+'OCTUBRE 2023'!C507+'NOVIEMBRE 2023'!C507+'DICIEMBRE 2023'!C507+'Productos Financieros 2023'!C507</f>
        <v>304387.08999999997</v>
      </c>
      <c r="D507" s="7">
        <f>'OCTUBRE 2023'!D507+'NOVIEMBRE 2023'!D507+'DICIEMBRE 2023'!D507</f>
        <v>0</v>
      </c>
      <c r="E507" s="7">
        <f t="shared" si="15"/>
        <v>304387.08999999997</v>
      </c>
      <c r="F507" s="7">
        <f>'OCTUBRE 2023'!F507+'NOVIEMBRE 2023'!F507+'DICIEMBRE 2023'!F507+'Productos Financieros 2023'!F507</f>
        <v>223295.85000000003</v>
      </c>
      <c r="G507" s="7">
        <f>'OCTUBRE 2023'!G507+'NOVIEMBRE 2023'!G507+'DICIEMBRE 2023'!G507</f>
        <v>0</v>
      </c>
      <c r="H507" s="7">
        <f t="shared" si="16"/>
        <v>223295.85000000003</v>
      </c>
    </row>
    <row r="508" spans="1:8" x14ac:dyDescent="0.3">
      <c r="A508" s="6" t="s">
        <v>1006</v>
      </c>
      <c r="B508" s="6" t="s">
        <v>1007</v>
      </c>
      <c r="C508" s="7">
        <f>+'OCTUBRE 2023'!C508+'NOVIEMBRE 2023'!C508+'DICIEMBRE 2023'!C508+'Productos Financieros 2023'!C508</f>
        <v>2660749.9700000002</v>
      </c>
      <c r="D508" s="7">
        <f>'OCTUBRE 2023'!D508+'NOVIEMBRE 2023'!D508+'DICIEMBRE 2023'!D508</f>
        <v>0</v>
      </c>
      <c r="E508" s="7">
        <f t="shared" si="15"/>
        <v>2660749.9700000002</v>
      </c>
      <c r="F508" s="7">
        <f>'OCTUBRE 2023'!F508+'NOVIEMBRE 2023'!F508+'DICIEMBRE 2023'!F508+'Productos Financieros 2023'!F508</f>
        <v>1138629.6900000002</v>
      </c>
      <c r="G508" s="7">
        <f>'OCTUBRE 2023'!G508+'NOVIEMBRE 2023'!G508+'DICIEMBRE 2023'!G508</f>
        <v>0</v>
      </c>
      <c r="H508" s="7">
        <f t="shared" si="16"/>
        <v>1138629.6900000002</v>
      </c>
    </row>
    <row r="509" spans="1:8" x14ac:dyDescent="0.3">
      <c r="A509" s="6" t="s">
        <v>1008</v>
      </c>
      <c r="B509" s="6" t="s">
        <v>1009</v>
      </c>
      <c r="C509" s="7">
        <f>+'OCTUBRE 2023'!C509+'NOVIEMBRE 2023'!C509+'DICIEMBRE 2023'!C509+'Productos Financieros 2023'!C509</f>
        <v>94305.19</v>
      </c>
      <c r="D509" s="7">
        <f>'OCTUBRE 2023'!D509+'NOVIEMBRE 2023'!D509+'DICIEMBRE 2023'!D509</f>
        <v>0</v>
      </c>
      <c r="E509" s="7">
        <f t="shared" si="15"/>
        <v>94305.19</v>
      </c>
      <c r="F509" s="7">
        <f>'OCTUBRE 2023'!F509+'NOVIEMBRE 2023'!F509+'DICIEMBRE 2023'!F509+'Productos Financieros 2023'!F509</f>
        <v>95090.91</v>
      </c>
      <c r="G509" s="7">
        <f>'OCTUBRE 2023'!G509+'NOVIEMBRE 2023'!G509+'DICIEMBRE 2023'!G509</f>
        <v>0</v>
      </c>
      <c r="H509" s="7">
        <f t="shared" si="16"/>
        <v>95090.91</v>
      </c>
    </row>
    <row r="510" spans="1:8" x14ac:dyDescent="0.3">
      <c r="A510" s="6" t="s">
        <v>1010</v>
      </c>
      <c r="B510" s="6" t="s">
        <v>1011</v>
      </c>
      <c r="C510" s="7">
        <f>+'OCTUBRE 2023'!C510+'NOVIEMBRE 2023'!C510+'DICIEMBRE 2023'!C510+'Productos Financieros 2023'!C510</f>
        <v>389523.76999999996</v>
      </c>
      <c r="D510" s="7">
        <f>'OCTUBRE 2023'!D510+'NOVIEMBRE 2023'!D510+'DICIEMBRE 2023'!D510</f>
        <v>0</v>
      </c>
      <c r="E510" s="7">
        <f t="shared" si="15"/>
        <v>389523.76999999996</v>
      </c>
      <c r="F510" s="7">
        <f>'OCTUBRE 2023'!F510+'NOVIEMBRE 2023'!F510+'DICIEMBRE 2023'!F510+'Productos Financieros 2023'!F510</f>
        <v>355751.86</v>
      </c>
      <c r="G510" s="7">
        <f>'OCTUBRE 2023'!G510+'NOVIEMBRE 2023'!G510+'DICIEMBRE 2023'!G510</f>
        <v>0</v>
      </c>
      <c r="H510" s="7">
        <f t="shared" si="16"/>
        <v>355751.86</v>
      </c>
    </row>
    <row r="511" spans="1:8" x14ac:dyDescent="0.3">
      <c r="A511" s="6" t="s">
        <v>1012</v>
      </c>
      <c r="B511" s="6" t="s">
        <v>1013</v>
      </c>
      <c r="C511" s="7">
        <f>+'OCTUBRE 2023'!C511+'NOVIEMBRE 2023'!C511+'DICIEMBRE 2023'!C511+'Productos Financieros 2023'!C511</f>
        <v>1026664.32</v>
      </c>
      <c r="D511" s="7">
        <f>'OCTUBRE 2023'!D511+'NOVIEMBRE 2023'!D511+'DICIEMBRE 2023'!D511</f>
        <v>0</v>
      </c>
      <c r="E511" s="7">
        <f t="shared" si="15"/>
        <v>1026664.32</v>
      </c>
      <c r="F511" s="7">
        <f>'OCTUBRE 2023'!F511+'NOVIEMBRE 2023'!F511+'DICIEMBRE 2023'!F511+'Productos Financieros 2023'!F511</f>
        <v>1718572.37</v>
      </c>
      <c r="G511" s="7">
        <f>'OCTUBRE 2023'!G511+'NOVIEMBRE 2023'!G511+'DICIEMBRE 2023'!G511</f>
        <v>0</v>
      </c>
      <c r="H511" s="7">
        <f t="shared" si="16"/>
        <v>1718572.37</v>
      </c>
    </row>
    <row r="512" spans="1:8" x14ac:dyDescent="0.3">
      <c r="A512" s="6" t="s">
        <v>1014</v>
      </c>
      <c r="B512" s="6" t="s">
        <v>1015</v>
      </c>
      <c r="C512" s="7">
        <f>+'OCTUBRE 2023'!C512+'NOVIEMBRE 2023'!C512+'DICIEMBRE 2023'!C512+'Productos Financieros 2023'!C512</f>
        <v>218783.1</v>
      </c>
      <c r="D512" s="7">
        <f>'OCTUBRE 2023'!D512+'NOVIEMBRE 2023'!D512+'DICIEMBRE 2023'!D512</f>
        <v>0</v>
      </c>
      <c r="E512" s="7">
        <f t="shared" si="15"/>
        <v>218783.1</v>
      </c>
      <c r="F512" s="7">
        <f>'OCTUBRE 2023'!F512+'NOVIEMBRE 2023'!F512+'DICIEMBRE 2023'!F512+'Productos Financieros 2023'!F512</f>
        <v>178547.16</v>
      </c>
      <c r="G512" s="7">
        <f>'OCTUBRE 2023'!G512+'NOVIEMBRE 2023'!G512+'DICIEMBRE 2023'!G512</f>
        <v>0</v>
      </c>
      <c r="H512" s="7">
        <f t="shared" si="16"/>
        <v>178547.16</v>
      </c>
    </row>
    <row r="513" spans="1:8" x14ac:dyDescent="0.3">
      <c r="A513" s="6" t="s">
        <v>1016</v>
      </c>
      <c r="B513" s="6" t="s">
        <v>1017</v>
      </c>
      <c r="C513" s="7">
        <f>+'OCTUBRE 2023'!C513+'NOVIEMBRE 2023'!C513+'DICIEMBRE 2023'!C513+'Productos Financieros 2023'!C513</f>
        <v>907511.28999999992</v>
      </c>
      <c r="D513" s="7">
        <f>'OCTUBRE 2023'!D513+'NOVIEMBRE 2023'!D513+'DICIEMBRE 2023'!D513</f>
        <v>0</v>
      </c>
      <c r="E513" s="7">
        <f t="shared" si="15"/>
        <v>907511.28999999992</v>
      </c>
      <c r="F513" s="7">
        <f>'OCTUBRE 2023'!F513+'NOVIEMBRE 2023'!F513+'DICIEMBRE 2023'!F513+'Productos Financieros 2023'!F513</f>
        <v>705910.14</v>
      </c>
      <c r="G513" s="7">
        <f>'OCTUBRE 2023'!G513+'NOVIEMBRE 2023'!G513+'DICIEMBRE 2023'!G513</f>
        <v>18399</v>
      </c>
      <c r="H513" s="7">
        <f t="shared" si="16"/>
        <v>687511.14</v>
      </c>
    </row>
    <row r="514" spans="1:8" x14ac:dyDescent="0.3">
      <c r="A514" s="6" t="s">
        <v>1018</v>
      </c>
      <c r="B514" s="6" t="s">
        <v>1019</v>
      </c>
      <c r="C514" s="7">
        <f>+'OCTUBRE 2023'!C514+'NOVIEMBRE 2023'!C514+'DICIEMBRE 2023'!C514+'Productos Financieros 2023'!C514</f>
        <v>422870.5</v>
      </c>
      <c r="D514" s="7">
        <f>'OCTUBRE 2023'!D514+'NOVIEMBRE 2023'!D514+'DICIEMBRE 2023'!D514</f>
        <v>0</v>
      </c>
      <c r="E514" s="7">
        <f t="shared" si="15"/>
        <v>422870.5</v>
      </c>
      <c r="F514" s="7">
        <f>'OCTUBRE 2023'!F514+'NOVIEMBRE 2023'!F514+'DICIEMBRE 2023'!F514+'Productos Financieros 2023'!F514</f>
        <v>362016.66</v>
      </c>
      <c r="G514" s="7">
        <f>'OCTUBRE 2023'!G514+'NOVIEMBRE 2023'!G514+'DICIEMBRE 2023'!G514</f>
        <v>0</v>
      </c>
      <c r="H514" s="7">
        <f t="shared" si="16"/>
        <v>362016.66</v>
      </c>
    </row>
    <row r="515" spans="1:8" x14ac:dyDescent="0.3">
      <c r="A515" s="6" t="s">
        <v>1020</v>
      </c>
      <c r="B515" s="6" t="s">
        <v>1021</v>
      </c>
      <c r="C515" s="7">
        <f>+'OCTUBRE 2023'!C515+'NOVIEMBRE 2023'!C515+'DICIEMBRE 2023'!C515+'Productos Financieros 2023'!C515</f>
        <v>4012412.58</v>
      </c>
      <c r="D515" s="7">
        <f>'OCTUBRE 2023'!D515+'NOVIEMBRE 2023'!D515+'DICIEMBRE 2023'!D515</f>
        <v>0</v>
      </c>
      <c r="E515" s="7">
        <f t="shared" si="15"/>
        <v>4012412.58</v>
      </c>
      <c r="F515" s="7">
        <f>'OCTUBRE 2023'!F515+'NOVIEMBRE 2023'!F515+'DICIEMBRE 2023'!F515+'Productos Financieros 2023'!F515</f>
        <v>2547093.84</v>
      </c>
      <c r="G515" s="7">
        <f>'OCTUBRE 2023'!G515+'NOVIEMBRE 2023'!G515+'DICIEMBRE 2023'!G515</f>
        <v>0</v>
      </c>
      <c r="H515" s="7">
        <f t="shared" si="16"/>
        <v>2547093.84</v>
      </c>
    </row>
    <row r="516" spans="1:8" x14ac:dyDescent="0.3">
      <c r="A516" s="6" t="s">
        <v>1022</v>
      </c>
      <c r="B516" s="6" t="s">
        <v>1023</v>
      </c>
      <c r="C516" s="7">
        <f>+'OCTUBRE 2023'!C516+'NOVIEMBRE 2023'!C516+'DICIEMBRE 2023'!C516+'Productos Financieros 2023'!C516</f>
        <v>456608.44</v>
      </c>
      <c r="D516" s="7">
        <f>'OCTUBRE 2023'!D516+'NOVIEMBRE 2023'!D516+'DICIEMBRE 2023'!D516</f>
        <v>0</v>
      </c>
      <c r="E516" s="7">
        <f t="shared" si="15"/>
        <v>456608.44</v>
      </c>
      <c r="F516" s="7">
        <f>'OCTUBRE 2023'!F516+'NOVIEMBRE 2023'!F516+'DICIEMBRE 2023'!F516+'Productos Financieros 2023'!F516</f>
        <v>170044.90000000002</v>
      </c>
      <c r="G516" s="7">
        <f>'OCTUBRE 2023'!G516+'NOVIEMBRE 2023'!G516+'DICIEMBRE 2023'!G516</f>
        <v>0</v>
      </c>
      <c r="H516" s="7">
        <f t="shared" si="16"/>
        <v>170044.90000000002</v>
      </c>
    </row>
    <row r="517" spans="1:8" x14ac:dyDescent="0.3">
      <c r="A517" s="6" t="s">
        <v>1024</v>
      </c>
      <c r="B517" s="6" t="s">
        <v>1025</v>
      </c>
      <c r="C517" s="7">
        <f>+'OCTUBRE 2023'!C517+'NOVIEMBRE 2023'!C517+'DICIEMBRE 2023'!C517+'Productos Financieros 2023'!C517</f>
        <v>1691512.0999999999</v>
      </c>
      <c r="D517" s="7">
        <f>'OCTUBRE 2023'!D517+'NOVIEMBRE 2023'!D517+'DICIEMBRE 2023'!D517</f>
        <v>0</v>
      </c>
      <c r="E517" s="7">
        <f t="shared" si="15"/>
        <v>1691512.0999999999</v>
      </c>
      <c r="F517" s="7">
        <f>'OCTUBRE 2023'!F517+'NOVIEMBRE 2023'!F517+'DICIEMBRE 2023'!F517+'Productos Financieros 2023'!F517</f>
        <v>746183.94000000029</v>
      </c>
      <c r="G517" s="7">
        <f>'OCTUBRE 2023'!G517+'NOVIEMBRE 2023'!G517+'DICIEMBRE 2023'!G517</f>
        <v>0</v>
      </c>
      <c r="H517" s="7">
        <f t="shared" si="16"/>
        <v>746183.94000000029</v>
      </c>
    </row>
    <row r="518" spans="1:8" x14ac:dyDescent="0.3">
      <c r="A518" s="6" t="s">
        <v>1026</v>
      </c>
      <c r="B518" s="6" t="s">
        <v>1027</v>
      </c>
      <c r="C518" s="7">
        <f>+'OCTUBRE 2023'!C518+'NOVIEMBRE 2023'!C518+'DICIEMBRE 2023'!C518+'Productos Financieros 2023'!C518</f>
        <v>417082.1</v>
      </c>
      <c r="D518" s="7">
        <f>'OCTUBRE 2023'!D518+'NOVIEMBRE 2023'!D518+'DICIEMBRE 2023'!D518</f>
        <v>0</v>
      </c>
      <c r="E518" s="7">
        <f t="shared" si="15"/>
        <v>417082.1</v>
      </c>
      <c r="F518" s="7">
        <f>'OCTUBRE 2023'!F518+'NOVIEMBRE 2023'!F518+'DICIEMBRE 2023'!F518+'Productos Financieros 2023'!F518</f>
        <v>246341.37999999998</v>
      </c>
      <c r="G518" s="7">
        <f>'OCTUBRE 2023'!G518+'NOVIEMBRE 2023'!G518+'DICIEMBRE 2023'!G518</f>
        <v>0</v>
      </c>
      <c r="H518" s="7">
        <f t="shared" si="16"/>
        <v>246341.37999999998</v>
      </c>
    </row>
    <row r="519" spans="1:8" x14ac:dyDescent="0.3">
      <c r="A519" s="6" t="s">
        <v>1028</v>
      </c>
      <c r="B519" s="6" t="s">
        <v>1029</v>
      </c>
      <c r="C519" s="7">
        <f>+'OCTUBRE 2023'!C519+'NOVIEMBRE 2023'!C519+'DICIEMBRE 2023'!C519+'Productos Financieros 2023'!C519</f>
        <v>1671419.72</v>
      </c>
      <c r="D519" s="7">
        <f>'OCTUBRE 2023'!D519+'NOVIEMBRE 2023'!D519+'DICIEMBRE 2023'!D519</f>
        <v>0</v>
      </c>
      <c r="E519" s="7">
        <f t="shared" si="15"/>
        <v>1671419.72</v>
      </c>
      <c r="F519" s="7">
        <f>'OCTUBRE 2023'!F519+'NOVIEMBRE 2023'!F519+'DICIEMBRE 2023'!F519+'Productos Financieros 2023'!F519</f>
        <v>2019730.8599999999</v>
      </c>
      <c r="G519" s="7">
        <f>'OCTUBRE 2023'!G519+'NOVIEMBRE 2023'!G519+'DICIEMBRE 2023'!G519</f>
        <v>0</v>
      </c>
      <c r="H519" s="7">
        <f t="shared" si="16"/>
        <v>2019730.8599999999</v>
      </c>
    </row>
    <row r="520" spans="1:8" x14ac:dyDescent="0.3">
      <c r="A520" s="6" t="s">
        <v>1030</v>
      </c>
      <c r="B520" s="6" t="s">
        <v>1031</v>
      </c>
      <c r="C520" s="7">
        <f>+'OCTUBRE 2023'!C520+'NOVIEMBRE 2023'!C520+'DICIEMBRE 2023'!C520+'Productos Financieros 2023'!C520</f>
        <v>732411.67</v>
      </c>
      <c r="D520" s="7">
        <f>'OCTUBRE 2023'!D520+'NOVIEMBRE 2023'!D520+'DICIEMBRE 2023'!D520</f>
        <v>0</v>
      </c>
      <c r="E520" s="7">
        <f t="shared" ref="E520:E576" si="17">C520-D520</f>
        <v>732411.67</v>
      </c>
      <c r="F520" s="7">
        <f>'OCTUBRE 2023'!F520+'NOVIEMBRE 2023'!F520+'DICIEMBRE 2023'!F520+'Productos Financieros 2023'!F520</f>
        <v>210542.47999999998</v>
      </c>
      <c r="G520" s="7">
        <f>'OCTUBRE 2023'!G520+'NOVIEMBRE 2023'!G520+'DICIEMBRE 2023'!G520</f>
        <v>0</v>
      </c>
      <c r="H520" s="7">
        <f t="shared" ref="H520:H576" si="18">F520-G520</f>
        <v>210542.47999999998</v>
      </c>
    </row>
    <row r="521" spans="1:8" x14ac:dyDescent="0.3">
      <c r="A521" s="6" t="s">
        <v>1032</v>
      </c>
      <c r="B521" s="6" t="s">
        <v>1033</v>
      </c>
      <c r="C521" s="7">
        <f>+'OCTUBRE 2023'!C521+'NOVIEMBRE 2023'!C521+'DICIEMBRE 2023'!C521+'Productos Financieros 2023'!C521</f>
        <v>7965078.4399999995</v>
      </c>
      <c r="D521" s="7">
        <f>'OCTUBRE 2023'!D521+'NOVIEMBRE 2023'!D521+'DICIEMBRE 2023'!D521</f>
        <v>0</v>
      </c>
      <c r="E521" s="7">
        <f t="shared" si="17"/>
        <v>7965078.4399999995</v>
      </c>
      <c r="F521" s="7">
        <f>'OCTUBRE 2023'!F521+'NOVIEMBRE 2023'!F521+'DICIEMBRE 2023'!F521+'Productos Financieros 2023'!F521</f>
        <v>15156148.099999998</v>
      </c>
      <c r="G521" s="7">
        <f>'OCTUBRE 2023'!G521+'NOVIEMBRE 2023'!G521+'DICIEMBRE 2023'!G521</f>
        <v>3793</v>
      </c>
      <c r="H521" s="7">
        <f t="shared" si="18"/>
        <v>15152355.099999998</v>
      </c>
    </row>
    <row r="522" spans="1:8" x14ac:dyDescent="0.3">
      <c r="A522" s="6" t="s">
        <v>1034</v>
      </c>
      <c r="B522" s="6" t="s">
        <v>1035</v>
      </c>
      <c r="C522" s="7">
        <f>+'OCTUBRE 2023'!C522+'NOVIEMBRE 2023'!C522+'DICIEMBRE 2023'!C522+'Productos Financieros 2023'!C522</f>
        <v>1174232.51</v>
      </c>
      <c r="D522" s="7">
        <f>'OCTUBRE 2023'!D522+'NOVIEMBRE 2023'!D522+'DICIEMBRE 2023'!D522</f>
        <v>0</v>
      </c>
      <c r="E522" s="7">
        <f t="shared" si="17"/>
        <v>1174232.51</v>
      </c>
      <c r="F522" s="7">
        <f>'OCTUBRE 2023'!F522+'NOVIEMBRE 2023'!F522+'DICIEMBRE 2023'!F522+'Productos Financieros 2023'!F522</f>
        <v>1176889.8300000003</v>
      </c>
      <c r="G522" s="7">
        <f>'OCTUBRE 2023'!G522+'NOVIEMBRE 2023'!G522+'DICIEMBRE 2023'!G522</f>
        <v>0</v>
      </c>
      <c r="H522" s="7">
        <f t="shared" si="18"/>
        <v>1176889.8300000003</v>
      </c>
    </row>
    <row r="523" spans="1:8" x14ac:dyDescent="0.3">
      <c r="A523" s="6" t="s">
        <v>1036</v>
      </c>
      <c r="B523" s="6" t="s">
        <v>1037</v>
      </c>
      <c r="C523" s="7">
        <f>+'OCTUBRE 2023'!C523+'NOVIEMBRE 2023'!C523+'DICIEMBRE 2023'!C523+'Productos Financieros 2023'!C523</f>
        <v>2345355.41</v>
      </c>
      <c r="D523" s="7">
        <f>'OCTUBRE 2023'!D523+'NOVIEMBRE 2023'!D523+'DICIEMBRE 2023'!D523</f>
        <v>0</v>
      </c>
      <c r="E523" s="7">
        <f t="shared" si="17"/>
        <v>2345355.41</v>
      </c>
      <c r="F523" s="7">
        <f>'OCTUBRE 2023'!F523+'NOVIEMBRE 2023'!F523+'DICIEMBRE 2023'!F523+'Productos Financieros 2023'!F523</f>
        <v>1348948.41</v>
      </c>
      <c r="G523" s="7">
        <f>'OCTUBRE 2023'!G523+'NOVIEMBRE 2023'!G523+'DICIEMBRE 2023'!G523</f>
        <v>0</v>
      </c>
      <c r="H523" s="7">
        <f t="shared" si="18"/>
        <v>1348948.41</v>
      </c>
    </row>
    <row r="524" spans="1:8" x14ac:dyDescent="0.3">
      <c r="A524" s="6" t="s">
        <v>1038</v>
      </c>
      <c r="B524" s="6" t="s">
        <v>1039</v>
      </c>
      <c r="C524" s="7">
        <f>+'OCTUBRE 2023'!C524+'NOVIEMBRE 2023'!C524+'DICIEMBRE 2023'!C524+'Productos Financieros 2023'!C524</f>
        <v>129298.47</v>
      </c>
      <c r="D524" s="7">
        <f>'OCTUBRE 2023'!D524+'NOVIEMBRE 2023'!D524+'DICIEMBRE 2023'!D524</f>
        <v>0</v>
      </c>
      <c r="E524" s="7">
        <f t="shared" si="17"/>
        <v>129298.47</v>
      </c>
      <c r="F524" s="7">
        <f>'OCTUBRE 2023'!F524+'NOVIEMBRE 2023'!F524+'DICIEMBRE 2023'!F524+'Productos Financieros 2023'!F524</f>
        <v>25282.979999999992</v>
      </c>
      <c r="G524" s="7">
        <f>'OCTUBRE 2023'!G524+'NOVIEMBRE 2023'!G524+'DICIEMBRE 2023'!G524</f>
        <v>0</v>
      </c>
      <c r="H524" s="7">
        <f t="shared" si="18"/>
        <v>25282.979999999992</v>
      </c>
    </row>
    <row r="525" spans="1:8" x14ac:dyDescent="0.3">
      <c r="A525" s="6" t="s">
        <v>1040</v>
      </c>
      <c r="B525" s="6" t="s">
        <v>1041</v>
      </c>
      <c r="C525" s="7">
        <f>+'OCTUBRE 2023'!C525+'NOVIEMBRE 2023'!C525+'DICIEMBRE 2023'!C525+'Productos Financieros 2023'!C525</f>
        <v>465895.05</v>
      </c>
      <c r="D525" s="7">
        <f>'OCTUBRE 2023'!D525+'NOVIEMBRE 2023'!D525+'DICIEMBRE 2023'!D525</f>
        <v>0</v>
      </c>
      <c r="E525" s="7">
        <f t="shared" si="17"/>
        <v>465895.05</v>
      </c>
      <c r="F525" s="7">
        <f>'OCTUBRE 2023'!F525+'NOVIEMBRE 2023'!F525+'DICIEMBRE 2023'!F525+'Productos Financieros 2023'!F525</f>
        <v>757594.83000000019</v>
      </c>
      <c r="G525" s="7">
        <f>'OCTUBRE 2023'!G525+'NOVIEMBRE 2023'!G525+'DICIEMBRE 2023'!G525</f>
        <v>0</v>
      </c>
      <c r="H525" s="7">
        <f t="shared" si="18"/>
        <v>757594.83000000019</v>
      </c>
    </row>
    <row r="526" spans="1:8" x14ac:dyDescent="0.3">
      <c r="A526" s="6" t="s">
        <v>1042</v>
      </c>
      <c r="B526" s="6" t="s">
        <v>1043</v>
      </c>
      <c r="C526" s="7">
        <f>+'OCTUBRE 2023'!C526+'NOVIEMBRE 2023'!C526+'DICIEMBRE 2023'!C526+'Productos Financieros 2023'!C526</f>
        <v>1291305.1599999999</v>
      </c>
      <c r="D526" s="7">
        <f>'OCTUBRE 2023'!D526+'NOVIEMBRE 2023'!D526+'DICIEMBRE 2023'!D526</f>
        <v>0</v>
      </c>
      <c r="E526" s="7">
        <f t="shared" si="17"/>
        <v>1291305.1599999999</v>
      </c>
      <c r="F526" s="7">
        <f>'OCTUBRE 2023'!F526+'NOVIEMBRE 2023'!F526+'DICIEMBRE 2023'!F526+'Productos Financieros 2023'!F526</f>
        <v>1654134.3199999998</v>
      </c>
      <c r="G526" s="7">
        <f>'OCTUBRE 2023'!G526+'NOVIEMBRE 2023'!G526+'DICIEMBRE 2023'!G526</f>
        <v>0</v>
      </c>
      <c r="H526" s="7">
        <f t="shared" si="18"/>
        <v>1654134.3199999998</v>
      </c>
    </row>
    <row r="527" spans="1:8" x14ac:dyDescent="0.3">
      <c r="A527" s="6" t="s">
        <v>1044</v>
      </c>
      <c r="B527" s="6" t="s">
        <v>1045</v>
      </c>
      <c r="C527" s="7">
        <f>+'OCTUBRE 2023'!C527+'NOVIEMBRE 2023'!C527+'DICIEMBRE 2023'!C527+'Productos Financieros 2023'!C527</f>
        <v>205259.54</v>
      </c>
      <c r="D527" s="7">
        <f>'OCTUBRE 2023'!D527+'NOVIEMBRE 2023'!D527+'DICIEMBRE 2023'!D527</f>
        <v>0</v>
      </c>
      <c r="E527" s="7">
        <f t="shared" si="17"/>
        <v>205259.54</v>
      </c>
      <c r="F527" s="7">
        <f>'OCTUBRE 2023'!F527+'NOVIEMBRE 2023'!F527+'DICIEMBRE 2023'!F527+'Productos Financieros 2023'!F527</f>
        <v>55935.82</v>
      </c>
      <c r="G527" s="7">
        <f>'OCTUBRE 2023'!G527+'NOVIEMBRE 2023'!G527+'DICIEMBRE 2023'!G527</f>
        <v>0</v>
      </c>
      <c r="H527" s="7">
        <f t="shared" si="18"/>
        <v>55935.82</v>
      </c>
    </row>
    <row r="528" spans="1:8" x14ac:dyDescent="0.3">
      <c r="A528" s="6" t="s">
        <v>1046</v>
      </c>
      <c r="B528" s="6" t="s">
        <v>1047</v>
      </c>
      <c r="C528" s="7">
        <f>+'OCTUBRE 2023'!C528+'NOVIEMBRE 2023'!C528+'DICIEMBRE 2023'!C528+'Productos Financieros 2023'!C528</f>
        <v>444714.54</v>
      </c>
      <c r="D528" s="7">
        <f>'OCTUBRE 2023'!D528+'NOVIEMBRE 2023'!D528+'DICIEMBRE 2023'!D528</f>
        <v>0</v>
      </c>
      <c r="E528" s="7">
        <f t="shared" si="17"/>
        <v>444714.54</v>
      </c>
      <c r="F528" s="7">
        <f>'OCTUBRE 2023'!F528+'NOVIEMBRE 2023'!F528+'DICIEMBRE 2023'!F528+'Productos Financieros 2023'!F528</f>
        <v>269610.69000000006</v>
      </c>
      <c r="G528" s="7">
        <f>'OCTUBRE 2023'!G528+'NOVIEMBRE 2023'!G528+'DICIEMBRE 2023'!G528</f>
        <v>0</v>
      </c>
      <c r="H528" s="7">
        <f t="shared" si="18"/>
        <v>269610.69000000006</v>
      </c>
    </row>
    <row r="529" spans="1:8" x14ac:dyDescent="0.3">
      <c r="A529" s="6" t="s">
        <v>1048</v>
      </c>
      <c r="B529" s="6" t="s">
        <v>1049</v>
      </c>
      <c r="C529" s="7">
        <f>+'OCTUBRE 2023'!C529+'NOVIEMBRE 2023'!C529+'DICIEMBRE 2023'!C529+'Productos Financieros 2023'!C529</f>
        <v>525565.47</v>
      </c>
      <c r="D529" s="7">
        <f>'OCTUBRE 2023'!D529+'NOVIEMBRE 2023'!D529+'DICIEMBRE 2023'!D529</f>
        <v>0</v>
      </c>
      <c r="E529" s="7">
        <f t="shared" si="17"/>
        <v>525565.47</v>
      </c>
      <c r="F529" s="7">
        <f>'OCTUBRE 2023'!F529+'NOVIEMBRE 2023'!F529+'DICIEMBRE 2023'!F529+'Productos Financieros 2023'!F529</f>
        <v>365372.81999999995</v>
      </c>
      <c r="G529" s="7">
        <f>'OCTUBRE 2023'!G529+'NOVIEMBRE 2023'!G529+'DICIEMBRE 2023'!G529</f>
        <v>0</v>
      </c>
      <c r="H529" s="7">
        <f t="shared" si="18"/>
        <v>365372.81999999995</v>
      </c>
    </row>
    <row r="530" spans="1:8" x14ac:dyDescent="0.3">
      <c r="A530" s="6" t="s">
        <v>1050</v>
      </c>
      <c r="B530" s="6" t="s">
        <v>1051</v>
      </c>
      <c r="C530" s="7">
        <f>+'OCTUBRE 2023'!C530+'NOVIEMBRE 2023'!C530+'DICIEMBRE 2023'!C530+'Productos Financieros 2023'!C530</f>
        <v>170648.27</v>
      </c>
      <c r="D530" s="7">
        <f>'OCTUBRE 2023'!D530+'NOVIEMBRE 2023'!D530+'DICIEMBRE 2023'!D530</f>
        <v>0</v>
      </c>
      <c r="E530" s="7">
        <f t="shared" si="17"/>
        <v>170648.27</v>
      </c>
      <c r="F530" s="7">
        <f>'OCTUBRE 2023'!F530+'NOVIEMBRE 2023'!F530+'DICIEMBRE 2023'!F530+'Productos Financieros 2023'!F530</f>
        <v>73164.09</v>
      </c>
      <c r="G530" s="7">
        <f>'OCTUBRE 2023'!G530+'NOVIEMBRE 2023'!G530+'DICIEMBRE 2023'!G530</f>
        <v>0</v>
      </c>
      <c r="H530" s="7">
        <f t="shared" si="18"/>
        <v>73164.09</v>
      </c>
    </row>
    <row r="531" spans="1:8" x14ac:dyDescent="0.3">
      <c r="A531" s="6" t="s">
        <v>1052</v>
      </c>
      <c r="B531" s="6" t="s">
        <v>1053</v>
      </c>
      <c r="C531" s="7">
        <f>+'OCTUBRE 2023'!C531+'NOVIEMBRE 2023'!C531+'DICIEMBRE 2023'!C531+'Productos Financieros 2023'!C531</f>
        <v>1562316.03</v>
      </c>
      <c r="D531" s="7">
        <f>'OCTUBRE 2023'!D531+'NOVIEMBRE 2023'!D531+'DICIEMBRE 2023'!D531</f>
        <v>0</v>
      </c>
      <c r="E531" s="7">
        <f t="shared" si="17"/>
        <v>1562316.03</v>
      </c>
      <c r="F531" s="7">
        <f>'OCTUBRE 2023'!F531+'NOVIEMBRE 2023'!F531+'DICIEMBRE 2023'!F531+'Productos Financieros 2023'!F531</f>
        <v>2792987.74</v>
      </c>
      <c r="G531" s="7">
        <f>'OCTUBRE 2023'!G531+'NOVIEMBRE 2023'!G531+'DICIEMBRE 2023'!G531</f>
        <v>20122</v>
      </c>
      <c r="H531" s="7">
        <f t="shared" si="18"/>
        <v>2772865.74</v>
      </c>
    </row>
    <row r="532" spans="1:8" x14ac:dyDescent="0.3">
      <c r="A532" s="6" t="s">
        <v>1054</v>
      </c>
      <c r="B532" s="6" t="s">
        <v>1055</v>
      </c>
      <c r="C532" s="7">
        <f>+'OCTUBRE 2023'!C532+'NOVIEMBRE 2023'!C532+'DICIEMBRE 2023'!C532+'Productos Financieros 2023'!C532</f>
        <v>3642005.05</v>
      </c>
      <c r="D532" s="7">
        <f>'OCTUBRE 2023'!D532+'NOVIEMBRE 2023'!D532+'DICIEMBRE 2023'!D532</f>
        <v>0</v>
      </c>
      <c r="E532" s="7">
        <f t="shared" si="17"/>
        <v>3642005.05</v>
      </c>
      <c r="F532" s="7">
        <f>'OCTUBRE 2023'!F532+'NOVIEMBRE 2023'!F532+'DICIEMBRE 2023'!F532+'Productos Financieros 2023'!F532</f>
        <v>3733828.36</v>
      </c>
      <c r="G532" s="7">
        <f>'OCTUBRE 2023'!G532+'NOVIEMBRE 2023'!G532+'DICIEMBRE 2023'!G532</f>
        <v>3916</v>
      </c>
      <c r="H532" s="7">
        <f t="shared" si="18"/>
        <v>3729912.36</v>
      </c>
    </row>
    <row r="533" spans="1:8" x14ac:dyDescent="0.3">
      <c r="A533" s="6" t="s">
        <v>1056</v>
      </c>
      <c r="B533" s="6" t="s">
        <v>1057</v>
      </c>
      <c r="C533" s="7">
        <f>+'OCTUBRE 2023'!C533+'NOVIEMBRE 2023'!C533+'DICIEMBRE 2023'!C533+'Productos Financieros 2023'!C533</f>
        <v>1043490.79</v>
      </c>
      <c r="D533" s="7">
        <f>'OCTUBRE 2023'!D533+'NOVIEMBRE 2023'!D533+'DICIEMBRE 2023'!D533</f>
        <v>0</v>
      </c>
      <c r="E533" s="7">
        <f t="shared" si="17"/>
        <v>1043490.79</v>
      </c>
      <c r="F533" s="7">
        <f>'OCTUBRE 2023'!F533+'NOVIEMBRE 2023'!F533+'DICIEMBRE 2023'!F533+'Productos Financieros 2023'!F533</f>
        <v>557120.82999999984</v>
      </c>
      <c r="G533" s="7">
        <f>'OCTUBRE 2023'!G533+'NOVIEMBRE 2023'!G533+'DICIEMBRE 2023'!G533</f>
        <v>0</v>
      </c>
      <c r="H533" s="7">
        <f t="shared" si="18"/>
        <v>557120.82999999984</v>
      </c>
    </row>
    <row r="534" spans="1:8" x14ac:dyDescent="0.3">
      <c r="A534" s="6" t="s">
        <v>1058</v>
      </c>
      <c r="B534" s="6" t="s">
        <v>1059</v>
      </c>
      <c r="C534" s="7">
        <f>+'OCTUBRE 2023'!C534+'NOVIEMBRE 2023'!C534+'DICIEMBRE 2023'!C534+'Productos Financieros 2023'!C534</f>
        <v>443719</v>
      </c>
      <c r="D534" s="7">
        <f>'OCTUBRE 2023'!D534+'NOVIEMBRE 2023'!D534+'DICIEMBRE 2023'!D534</f>
        <v>0</v>
      </c>
      <c r="E534" s="7">
        <f t="shared" si="17"/>
        <v>443719</v>
      </c>
      <c r="F534" s="7">
        <f>'OCTUBRE 2023'!F534+'NOVIEMBRE 2023'!F534+'DICIEMBRE 2023'!F534+'Productos Financieros 2023'!F534</f>
        <v>202263.93999999994</v>
      </c>
      <c r="G534" s="7">
        <f>'OCTUBRE 2023'!G534+'NOVIEMBRE 2023'!G534+'DICIEMBRE 2023'!G534</f>
        <v>0</v>
      </c>
      <c r="H534" s="7">
        <f t="shared" si="18"/>
        <v>202263.93999999994</v>
      </c>
    </row>
    <row r="535" spans="1:8" x14ac:dyDescent="0.3">
      <c r="A535" s="6" t="s">
        <v>1060</v>
      </c>
      <c r="B535" s="6" t="s">
        <v>1061</v>
      </c>
      <c r="C535" s="7">
        <f>+'OCTUBRE 2023'!C535+'NOVIEMBRE 2023'!C535+'DICIEMBRE 2023'!C535+'Productos Financieros 2023'!C535</f>
        <v>647702</v>
      </c>
      <c r="D535" s="7">
        <f>'OCTUBRE 2023'!D535+'NOVIEMBRE 2023'!D535+'DICIEMBRE 2023'!D535</f>
        <v>0</v>
      </c>
      <c r="E535" s="7">
        <f t="shared" si="17"/>
        <v>647702</v>
      </c>
      <c r="F535" s="7">
        <f>'OCTUBRE 2023'!F535+'NOVIEMBRE 2023'!F535+'DICIEMBRE 2023'!F535+'Productos Financieros 2023'!F535</f>
        <v>329797.64999999997</v>
      </c>
      <c r="G535" s="7">
        <f>'OCTUBRE 2023'!G535+'NOVIEMBRE 2023'!G535+'DICIEMBRE 2023'!G535</f>
        <v>0</v>
      </c>
      <c r="H535" s="7">
        <f t="shared" si="18"/>
        <v>329797.64999999997</v>
      </c>
    </row>
    <row r="536" spans="1:8" x14ac:dyDescent="0.3">
      <c r="A536" s="6" t="s">
        <v>1062</v>
      </c>
      <c r="B536" s="6" t="s">
        <v>1063</v>
      </c>
      <c r="C536" s="7">
        <f>+'OCTUBRE 2023'!C536+'NOVIEMBRE 2023'!C536+'DICIEMBRE 2023'!C536+'Productos Financieros 2023'!C536</f>
        <v>1050070.71</v>
      </c>
      <c r="D536" s="7">
        <f>'OCTUBRE 2023'!D536+'NOVIEMBRE 2023'!D536+'DICIEMBRE 2023'!D536</f>
        <v>0</v>
      </c>
      <c r="E536" s="7">
        <f t="shared" si="17"/>
        <v>1050070.71</v>
      </c>
      <c r="F536" s="7">
        <f>'OCTUBRE 2023'!F536+'NOVIEMBRE 2023'!F536+'DICIEMBRE 2023'!F536+'Productos Financieros 2023'!F536</f>
        <v>877745.04</v>
      </c>
      <c r="G536" s="7">
        <f>'OCTUBRE 2023'!G536+'NOVIEMBRE 2023'!G536+'DICIEMBRE 2023'!G536</f>
        <v>0</v>
      </c>
      <c r="H536" s="7">
        <f t="shared" si="18"/>
        <v>877745.04</v>
      </c>
    </row>
    <row r="537" spans="1:8" x14ac:dyDescent="0.3">
      <c r="A537" s="6" t="s">
        <v>1064</v>
      </c>
      <c r="B537" s="6" t="s">
        <v>1065</v>
      </c>
      <c r="C537" s="7">
        <f>+'OCTUBRE 2023'!C537+'NOVIEMBRE 2023'!C537+'DICIEMBRE 2023'!C537+'Productos Financieros 2023'!C537</f>
        <v>460022.96</v>
      </c>
      <c r="D537" s="7">
        <f>'OCTUBRE 2023'!D537+'NOVIEMBRE 2023'!D537+'DICIEMBRE 2023'!D537</f>
        <v>0</v>
      </c>
      <c r="E537" s="7">
        <f t="shared" si="17"/>
        <v>460022.96</v>
      </c>
      <c r="F537" s="7">
        <f>'OCTUBRE 2023'!F537+'NOVIEMBRE 2023'!F537+'DICIEMBRE 2023'!F537+'Productos Financieros 2023'!F537</f>
        <v>584417.51000000013</v>
      </c>
      <c r="G537" s="7">
        <f>'OCTUBRE 2023'!G537+'NOVIEMBRE 2023'!G537+'DICIEMBRE 2023'!G537</f>
        <v>0</v>
      </c>
      <c r="H537" s="7">
        <f t="shared" si="18"/>
        <v>584417.51000000013</v>
      </c>
    </row>
    <row r="538" spans="1:8" x14ac:dyDescent="0.3">
      <c r="A538" s="6" t="s">
        <v>1066</v>
      </c>
      <c r="B538" s="6" t="s">
        <v>1067</v>
      </c>
      <c r="C538" s="7">
        <f>+'OCTUBRE 2023'!C538+'NOVIEMBRE 2023'!C538+'DICIEMBRE 2023'!C538+'Productos Financieros 2023'!C538</f>
        <v>1593243.9700000002</v>
      </c>
      <c r="D538" s="7">
        <f>'OCTUBRE 2023'!D538+'NOVIEMBRE 2023'!D538+'DICIEMBRE 2023'!D538</f>
        <v>0</v>
      </c>
      <c r="E538" s="7">
        <f t="shared" si="17"/>
        <v>1593243.9700000002</v>
      </c>
      <c r="F538" s="7">
        <f>'OCTUBRE 2023'!F538+'NOVIEMBRE 2023'!F538+'DICIEMBRE 2023'!F538+'Productos Financieros 2023'!F538</f>
        <v>909740.29999999993</v>
      </c>
      <c r="G538" s="7">
        <f>'OCTUBRE 2023'!G538+'NOVIEMBRE 2023'!G538+'DICIEMBRE 2023'!G538</f>
        <v>0</v>
      </c>
      <c r="H538" s="7">
        <f t="shared" si="18"/>
        <v>909740.29999999993</v>
      </c>
    </row>
    <row r="539" spans="1:8" x14ac:dyDescent="0.3">
      <c r="A539" s="6" t="s">
        <v>1068</v>
      </c>
      <c r="B539" s="6" t="s">
        <v>1069</v>
      </c>
      <c r="C539" s="7">
        <f>+'OCTUBRE 2023'!C539+'NOVIEMBRE 2023'!C539+'DICIEMBRE 2023'!C539+'Productos Financieros 2023'!C539</f>
        <v>540805.39</v>
      </c>
      <c r="D539" s="7">
        <f>'OCTUBRE 2023'!D539+'NOVIEMBRE 2023'!D539+'DICIEMBRE 2023'!D539</f>
        <v>0</v>
      </c>
      <c r="E539" s="7">
        <f t="shared" si="17"/>
        <v>540805.39</v>
      </c>
      <c r="F539" s="7">
        <f>'OCTUBRE 2023'!F539+'NOVIEMBRE 2023'!F539+'DICIEMBRE 2023'!F539+'Productos Financieros 2023'!F539</f>
        <v>609924.26</v>
      </c>
      <c r="G539" s="7">
        <f>'OCTUBRE 2023'!G539+'NOVIEMBRE 2023'!G539+'DICIEMBRE 2023'!G539</f>
        <v>0</v>
      </c>
      <c r="H539" s="7">
        <f t="shared" si="18"/>
        <v>609924.26</v>
      </c>
    </row>
    <row r="540" spans="1:8" x14ac:dyDescent="0.3">
      <c r="A540" s="6" t="s">
        <v>1070</v>
      </c>
      <c r="B540" s="6" t="s">
        <v>1071</v>
      </c>
      <c r="C540" s="7">
        <f>+'OCTUBRE 2023'!C540+'NOVIEMBRE 2023'!C540+'DICIEMBRE 2023'!C540+'Productos Financieros 2023'!C540</f>
        <v>1453671.0599999998</v>
      </c>
      <c r="D540" s="7">
        <f>'OCTUBRE 2023'!D540+'NOVIEMBRE 2023'!D540+'DICIEMBRE 2023'!D540</f>
        <v>0</v>
      </c>
      <c r="E540" s="7">
        <f t="shared" si="17"/>
        <v>1453671.0599999998</v>
      </c>
      <c r="F540" s="7">
        <f>'OCTUBRE 2023'!F540+'NOVIEMBRE 2023'!F540+'DICIEMBRE 2023'!F540+'Productos Financieros 2023'!F540</f>
        <v>785786.50000000012</v>
      </c>
      <c r="G540" s="7">
        <f>'OCTUBRE 2023'!G540+'NOVIEMBRE 2023'!G540+'DICIEMBRE 2023'!G540</f>
        <v>0</v>
      </c>
      <c r="H540" s="7">
        <f t="shared" si="18"/>
        <v>785786.50000000012</v>
      </c>
    </row>
    <row r="541" spans="1:8" x14ac:dyDescent="0.3">
      <c r="A541" s="6" t="s">
        <v>1072</v>
      </c>
      <c r="B541" s="6" t="s">
        <v>1073</v>
      </c>
      <c r="C541" s="7">
        <f>+'OCTUBRE 2023'!C541+'NOVIEMBRE 2023'!C541+'DICIEMBRE 2023'!C541+'Productos Financieros 2023'!C541</f>
        <v>1358758.95</v>
      </c>
      <c r="D541" s="7">
        <f>'OCTUBRE 2023'!D541+'NOVIEMBRE 2023'!D541+'DICIEMBRE 2023'!D541</f>
        <v>0</v>
      </c>
      <c r="E541" s="7">
        <f t="shared" si="17"/>
        <v>1358758.95</v>
      </c>
      <c r="F541" s="7">
        <f>'OCTUBRE 2023'!F541+'NOVIEMBRE 2023'!F541+'DICIEMBRE 2023'!F541+'Productos Financieros 2023'!F541</f>
        <v>722019.65000000014</v>
      </c>
      <c r="G541" s="7">
        <f>'OCTUBRE 2023'!G541+'NOVIEMBRE 2023'!G541+'DICIEMBRE 2023'!G541</f>
        <v>0</v>
      </c>
      <c r="H541" s="7">
        <f t="shared" si="18"/>
        <v>722019.65000000014</v>
      </c>
    </row>
    <row r="542" spans="1:8" x14ac:dyDescent="0.3">
      <c r="A542" s="6" t="s">
        <v>1074</v>
      </c>
      <c r="B542" s="6" t="s">
        <v>1075</v>
      </c>
      <c r="C542" s="7">
        <f>+'OCTUBRE 2023'!C542+'NOVIEMBRE 2023'!C542+'DICIEMBRE 2023'!C542+'Productos Financieros 2023'!C542</f>
        <v>294749.67</v>
      </c>
      <c r="D542" s="7">
        <f>'OCTUBRE 2023'!D542+'NOVIEMBRE 2023'!D542+'DICIEMBRE 2023'!D542</f>
        <v>0</v>
      </c>
      <c r="E542" s="7">
        <f t="shared" si="17"/>
        <v>294749.67</v>
      </c>
      <c r="F542" s="7">
        <f>'OCTUBRE 2023'!F542+'NOVIEMBRE 2023'!F542+'DICIEMBRE 2023'!F542+'Productos Financieros 2023'!F542</f>
        <v>100460.77999999997</v>
      </c>
      <c r="G542" s="7">
        <f>'OCTUBRE 2023'!G542+'NOVIEMBRE 2023'!G542+'DICIEMBRE 2023'!G542</f>
        <v>0</v>
      </c>
      <c r="H542" s="7">
        <f t="shared" si="18"/>
        <v>100460.77999999997</v>
      </c>
    </row>
    <row r="543" spans="1:8" x14ac:dyDescent="0.3">
      <c r="A543" s="6" t="s">
        <v>1076</v>
      </c>
      <c r="B543" s="6" t="s">
        <v>1077</v>
      </c>
      <c r="C543" s="7">
        <f>+'OCTUBRE 2023'!C543+'NOVIEMBRE 2023'!C543+'DICIEMBRE 2023'!C543+'Productos Financieros 2023'!C543</f>
        <v>1616463.46</v>
      </c>
      <c r="D543" s="7">
        <f>'OCTUBRE 2023'!D543+'NOVIEMBRE 2023'!D543+'DICIEMBRE 2023'!D543</f>
        <v>0</v>
      </c>
      <c r="E543" s="7">
        <f t="shared" si="17"/>
        <v>1616463.46</v>
      </c>
      <c r="F543" s="7">
        <f>'OCTUBRE 2023'!F543+'NOVIEMBRE 2023'!F543+'DICIEMBRE 2023'!F543+'Productos Financieros 2023'!F543</f>
        <v>1501317.61</v>
      </c>
      <c r="G543" s="7">
        <f>'OCTUBRE 2023'!G543+'NOVIEMBRE 2023'!G543+'DICIEMBRE 2023'!G543</f>
        <v>0</v>
      </c>
      <c r="H543" s="7">
        <f t="shared" si="18"/>
        <v>1501317.61</v>
      </c>
    </row>
    <row r="544" spans="1:8" x14ac:dyDescent="0.3">
      <c r="A544" s="6" t="s">
        <v>1078</v>
      </c>
      <c r="B544" s="6" t="s">
        <v>1079</v>
      </c>
      <c r="C544" s="7">
        <f>+'OCTUBRE 2023'!C544+'NOVIEMBRE 2023'!C544+'DICIEMBRE 2023'!C544+'Productos Financieros 2023'!C544</f>
        <v>241308.26</v>
      </c>
      <c r="D544" s="7">
        <f>'OCTUBRE 2023'!D544+'NOVIEMBRE 2023'!D544+'DICIEMBRE 2023'!D544</f>
        <v>0</v>
      </c>
      <c r="E544" s="7">
        <f t="shared" si="17"/>
        <v>241308.26</v>
      </c>
      <c r="F544" s="7">
        <f>'OCTUBRE 2023'!F544+'NOVIEMBRE 2023'!F544+'DICIEMBRE 2023'!F544+'Productos Financieros 2023'!F544</f>
        <v>159528.98000000004</v>
      </c>
      <c r="G544" s="7">
        <f>'OCTUBRE 2023'!G544+'NOVIEMBRE 2023'!G544+'DICIEMBRE 2023'!G544</f>
        <v>0</v>
      </c>
      <c r="H544" s="7">
        <f t="shared" si="18"/>
        <v>159528.98000000004</v>
      </c>
    </row>
    <row r="545" spans="1:8" x14ac:dyDescent="0.3">
      <c r="A545" s="6" t="s">
        <v>1080</v>
      </c>
      <c r="B545" s="6" t="s">
        <v>1081</v>
      </c>
      <c r="C545" s="7">
        <f>+'OCTUBRE 2023'!C545+'NOVIEMBRE 2023'!C545+'DICIEMBRE 2023'!C545+'Productos Financieros 2023'!C545</f>
        <v>676932.49</v>
      </c>
      <c r="D545" s="7">
        <f>'OCTUBRE 2023'!D545+'NOVIEMBRE 2023'!D545+'DICIEMBRE 2023'!D545</f>
        <v>0</v>
      </c>
      <c r="E545" s="7">
        <f t="shared" si="17"/>
        <v>676932.49</v>
      </c>
      <c r="F545" s="7">
        <f>'OCTUBRE 2023'!F545+'NOVIEMBRE 2023'!F545+'DICIEMBRE 2023'!F545+'Productos Financieros 2023'!F545</f>
        <v>1420322.53</v>
      </c>
      <c r="G545" s="7">
        <f>'OCTUBRE 2023'!G545+'NOVIEMBRE 2023'!G545+'DICIEMBRE 2023'!G545</f>
        <v>21221</v>
      </c>
      <c r="H545" s="7">
        <f t="shared" si="18"/>
        <v>1399101.53</v>
      </c>
    </row>
    <row r="546" spans="1:8" x14ac:dyDescent="0.3">
      <c r="A546" s="6" t="s">
        <v>1082</v>
      </c>
      <c r="B546" s="6" t="s">
        <v>1083</v>
      </c>
      <c r="C546" s="7">
        <f>+'OCTUBRE 2023'!C546+'NOVIEMBRE 2023'!C546+'DICIEMBRE 2023'!C546+'Productos Financieros 2023'!C546</f>
        <v>937329.79999999993</v>
      </c>
      <c r="D546" s="7">
        <f>'OCTUBRE 2023'!D546+'NOVIEMBRE 2023'!D546+'DICIEMBRE 2023'!D546</f>
        <v>0</v>
      </c>
      <c r="E546" s="7">
        <f t="shared" si="17"/>
        <v>937329.79999999993</v>
      </c>
      <c r="F546" s="7">
        <f>'OCTUBRE 2023'!F546+'NOVIEMBRE 2023'!F546+'DICIEMBRE 2023'!F546+'Productos Financieros 2023'!F546</f>
        <v>1862886.7999999996</v>
      </c>
      <c r="G546" s="7">
        <f>'OCTUBRE 2023'!G546+'NOVIEMBRE 2023'!G546+'DICIEMBRE 2023'!G546</f>
        <v>0</v>
      </c>
      <c r="H546" s="7">
        <f t="shared" si="18"/>
        <v>1862886.7999999996</v>
      </c>
    </row>
    <row r="547" spans="1:8" x14ac:dyDescent="0.3">
      <c r="A547" s="6" t="s">
        <v>1084</v>
      </c>
      <c r="B547" s="6" t="s">
        <v>1085</v>
      </c>
      <c r="C547" s="7">
        <f>+'OCTUBRE 2023'!C547+'NOVIEMBRE 2023'!C547+'DICIEMBRE 2023'!C547+'Productos Financieros 2023'!C547</f>
        <v>554489.55000000005</v>
      </c>
      <c r="D547" s="7">
        <f>'OCTUBRE 2023'!D547+'NOVIEMBRE 2023'!D547+'DICIEMBRE 2023'!D547</f>
        <v>0</v>
      </c>
      <c r="E547" s="7">
        <f t="shared" si="17"/>
        <v>554489.55000000005</v>
      </c>
      <c r="F547" s="7">
        <f>'OCTUBRE 2023'!F547+'NOVIEMBRE 2023'!F547+'DICIEMBRE 2023'!F547+'Productos Financieros 2023'!F547</f>
        <v>348592.06999999989</v>
      </c>
      <c r="G547" s="7">
        <f>'OCTUBRE 2023'!G547+'NOVIEMBRE 2023'!G547+'DICIEMBRE 2023'!G547</f>
        <v>0</v>
      </c>
      <c r="H547" s="7">
        <f t="shared" si="18"/>
        <v>348592.06999999989</v>
      </c>
    </row>
    <row r="548" spans="1:8" x14ac:dyDescent="0.3">
      <c r="A548" s="6" t="s">
        <v>1086</v>
      </c>
      <c r="B548" s="6" t="s">
        <v>1087</v>
      </c>
      <c r="C548" s="7">
        <f>+'OCTUBRE 2023'!C548+'NOVIEMBRE 2023'!C548+'DICIEMBRE 2023'!C548+'Productos Financieros 2023'!C548</f>
        <v>268038.65999999997</v>
      </c>
      <c r="D548" s="7">
        <f>'OCTUBRE 2023'!D548+'NOVIEMBRE 2023'!D548+'DICIEMBRE 2023'!D548</f>
        <v>0</v>
      </c>
      <c r="E548" s="7">
        <f t="shared" si="17"/>
        <v>268038.65999999997</v>
      </c>
      <c r="F548" s="7">
        <f>'OCTUBRE 2023'!F548+'NOVIEMBRE 2023'!F548+'DICIEMBRE 2023'!F548+'Productos Financieros 2023'!F548</f>
        <v>198460.30999999997</v>
      </c>
      <c r="G548" s="7">
        <f>'OCTUBRE 2023'!G548+'NOVIEMBRE 2023'!G548+'DICIEMBRE 2023'!G548</f>
        <v>0</v>
      </c>
      <c r="H548" s="7">
        <f t="shared" si="18"/>
        <v>198460.30999999997</v>
      </c>
    </row>
    <row r="549" spans="1:8" x14ac:dyDescent="0.3">
      <c r="A549" s="6" t="s">
        <v>1088</v>
      </c>
      <c r="B549" s="6" t="s">
        <v>1089</v>
      </c>
      <c r="C549" s="7">
        <f>+'OCTUBRE 2023'!C549+'NOVIEMBRE 2023'!C549+'DICIEMBRE 2023'!C549+'Productos Financieros 2023'!C549</f>
        <v>2489509.8800000004</v>
      </c>
      <c r="D549" s="7">
        <f>'OCTUBRE 2023'!D549+'NOVIEMBRE 2023'!D549+'DICIEMBRE 2023'!D549</f>
        <v>0</v>
      </c>
      <c r="E549" s="7">
        <f t="shared" si="17"/>
        <v>2489509.8800000004</v>
      </c>
      <c r="F549" s="7">
        <f>'OCTUBRE 2023'!F549+'NOVIEMBRE 2023'!F549+'DICIEMBRE 2023'!F549+'Productos Financieros 2023'!F549</f>
        <v>1428824.78</v>
      </c>
      <c r="G549" s="7">
        <f>'OCTUBRE 2023'!G549+'NOVIEMBRE 2023'!G549+'DICIEMBRE 2023'!G549</f>
        <v>0</v>
      </c>
      <c r="H549" s="7">
        <f t="shared" si="18"/>
        <v>1428824.78</v>
      </c>
    </row>
    <row r="550" spans="1:8" x14ac:dyDescent="0.3">
      <c r="A550" s="6" t="s">
        <v>1090</v>
      </c>
      <c r="B550" s="6" t="s">
        <v>1091</v>
      </c>
      <c r="C550" s="7">
        <f>+'OCTUBRE 2023'!C550+'NOVIEMBRE 2023'!C550+'DICIEMBRE 2023'!C550+'Productos Financieros 2023'!C550</f>
        <v>342813.29000000004</v>
      </c>
      <c r="D550" s="7">
        <f>'OCTUBRE 2023'!D550+'NOVIEMBRE 2023'!D550+'DICIEMBRE 2023'!D550</f>
        <v>0</v>
      </c>
      <c r="E550" s="7">
        <f t="shared" si="17"/>
        <v>342813.29000000004</v>
      </c>
      <c r="F550" s="7">
        <f>'OCTUBRE 2023'!F550+'NOVIEMBRE 2023'!F550+'DICIEMBRE 2023'!F550+'Productos Financieros 2023'!F550</f>
        <v>230903.08999999997</v>
      </c>
      <c r="G550" s="7">
        <f>'OCTUBRE 2023'!G550+'NOVIEMBRE 2023'!G550+'DICIEMBRE 2023'!G550</f>
        <v>0</v>
      </c>
      <c r="H550" s="7">
        <f t="shared" si="18"/>
        <v>230903.08999999997</v>
      </c>
    </row>
    <row r="551" spans="1:8" x14ac:dyDescent="0.3">
      <c r="A551" s="6" t="s">
        <v>1092</v>
      </c>
      <c r="B551" s="6" t="s">
        <v>1093</v>
      </c>
      <c r="C551" s="7">
        <f>+'OCTUBRE 2023'!C551+'NOVIEMBRE 2023'!C551+'DICIEMBRE 2023'!C551+'Productos Financieros 2023'!C551</f>
        <v>1193877.4700000002</v>
      </c>
      <c r="D551" s="7">
        <f>'OCTUBRE 2023'!D551+'NOVIEMBRE 2023'!D551+'DICIEMBRE 2023'!D551</f>
        <v>0</v>
      </c>
      <c r="E551" s="7">
        <f t="shared" si="17"/>
        <v>1193877.4700000002</v>
      </c>
      <c r="F551" s="7">
        <f>'OCTUBRE 2023'!F551+'NOVIEMBRE 2023'!F551+'DICIEMBRE 2023'!F551+'Productos Financieros 2023'!F551</f>
        <v>2259583.6900000004</v>
      </c>
      <c r="G551" s="7">
        <f>'OCTUBRE 2023'!G551+'NOVIEMBRE 2023'!G551+'DICIEMBRE 2023'!G551</f>
        <v>0</v>
      </c>
      <c r="H551" s="7">
        <f t="shared" si="18"/>
        <v>2259583.6900000004</v>
      </c>
    </row>
    <row r="552" spans="1:8" x14ac:dyDescent="0.3">
      <c r="A552" s="6" t="s">
        <v>1094</v>
      </c>
      <c r="B552" s="6" t="s">
        <v>1095</v>
      </c>
      <c r="C552" s="7">
        <f>+'OCTUBRE 2023'!C552+'NOVIEMBRE 2023'!C552+'DICIEMBRE 2023'!C552+'Productos Financieros 2023'!C552</f>
        <v>1248792.83</v>
      </c>
      <c r="D552" s="7">
        <f>'OCTUBRE 2023'!D552+'NOVIEMBRE 2023'!D552+'DICIEMBRE 2023'!D552</f>
        <v>0</v>
      </c>
      <c r="E552" s="7">
        <f t="shared" si="17"/>
        <v>1248792.83</v>
      </c>
      <c r="F552" s="7">
        <f>'OCTUBRE 2023'!F552+'NOVIEMBRE 2023'!F552+'DICIEMBRE 2023'!F552+'Productos Financieros 2023'!F552</f>
        <v>1430167.2300000004</v>
      </c>
      <c r="G552" s="7">
        <f>'OCTUBRE 2023'!G552+'NOVIEMBRE 2023'!G552+'DICIEMBRE 2023'!G552</f>
        <v>0</v>
      </c>
      <c r="H552" s="7">
        <f t="shared" si="18"/>
        <v>1430167.2300000004</v>
      </c>
    </row>
    <row r="553" spans="1:8" x14ac:dyDescent="0.3">
      <c r="A553" s="6" t="s">
        <v>1096</v>
      </c>
      <c r="B553" s="6" t="s">
        <v>1097</v>
      </c>
      <c r="C553" s="7">
        <f>+'OCTUBRE 2023'!C553+'NOVIEMBRE 2023'!C553+'DICIEMBRE 2023'!C553+'Productos Financieros 2023'!C553</f>
        <v>422795</v>
      </c>
      <c r="D553" s="7">
        <f>'OCTUBRE 2023'!D553+'NOVIEMBRE 2023'!D553+'DICIEMBRE 2023'!D553</f>
        <v>0</v>
      </c>
      <c r="E553" s="7">
        <f t="shared" si="17"/>
        <v>422795</v>
      </c>
      <c r="F553" s="7">
        <f>'OCTUBRE 2023'!F553+'NOVIEMBRE 2023'!F553+'DICIEMBRE 2023'!F553+'Productos Financieros 2023'!F553</f>
        <v>224862.01000000004</v>
      </c>
      <c r="G553" s="7">
        <f>'OCTUBRE 2023'!G553+'NOVIEMBRE 2023'!G553+'DICIEMBRE 2023'!G553</f>
        <v>0</v>
      </c>
      <c r="H553" s="7">
        <f t="shared" si="18"/>
        <v>224862.01000000004</v>
      </c>
    </row>
    <row r="554" spans="1:8" x14ac:dyDescent="0.3">
      <c r="A554" s="6" t="s">
        <v>1098</v>
      </c>
      <c r="B554" s="6" t="s">
        <v>1099</v>
      </c>
      <c r="C554" s="7">
        <f>+'OCTUBRE 2023'!C554+'NOVIEMBRE 2023'!C554+'DICIEMBRE 2023'!C554+'Productos Financieros 2023'!C554</f>
        <v>523022.39</v>
      </c>
      <c r="D554" s="7">
        <f>'OCTUBRE 2023'!D554+'NOVIEMBRE 2023'!D554+'DICIEMBRE 2023'!D554</f>
        <v>0</v>
      </c>
      <c r="E554" s="7">
        <f t="shared" si="17"/>
        <v>523022.39</v>
      </c>
      <c r="F554" s="7">
        <f>'OCTUBRE 2023'!F554+'NOVIEMBRE 2023'!F554+'DICIEMBRE 2023'!F554+'Productos Financieros 2023'!F554</f>
        <v>438536.89999999991</v>
      </c>
      <c r="G554" s="7">
        <f>'OCTUBRE 2023'!G554+'NOVIEMBRE 2023'!G554+'DICIEMBRE 2023'!G554</f>
        <v>0</v>
      </c>
      <c r="H554" s="7">
        <f t="shared" si="18"/>
        <v>438536.89999999991</v>
      </c>
    </row>
    <row r="555" spans="1:8" x14ac:dyDescent="0.3">
      <c r="A555" s="6" t="s">
        <v>1100</v>
      </c>
      <c r="B555" s="6" t="s">
        <v>1101</v>
      </c>
      <c r="C555" s="7">
        <f>+'OCTUBRE 2023'!C555+'NOVIEMBRE 2023'!C555+'DICIEMBRE 2023'!C555+'Productos Financieros 2023'!C555</f>
        <v>2920616.86</v>
      </c>
      <c r="D555" s="7">
        <f>'OCTUBRE 2023'!D555+'NOVIEMBRE 2023'!D555+'DICIEMBRE 2023'!D555</f>
        <v>0</v>
      </c>
      <c r="E555" s="7">
        <f t="shared" si="17"/>
        <v>2920616.86</v>
      </c>
      <c r="F555" s="7">
        <f>'OCTUBRE 2023'!F555+'NOVIEMBRE 2023'!F555+'DICIEMBRE 2023'!F555+'Productos Financieros 2023'!F555</f>
        <v>2565217.0499999998</v>
      </c>
      <c r="G555" s="7">
        <f>'OCTUBRE 2023'!G555+'NOVIEMBRE 2023'!G555+'DICIEMBRE 2023'!G555</f>
        <v>0</v>
      </c>
      <c r="H555" s="7">
        <f t="shared" si="18"/>
        <v>2565217.0499999998</v>
      </c>
    </row>
    <row r="556" spans="1:8" x14ac:dyDescent="0.3">
      <c r="A556" s="6" t="s">
        <v>1102</v>
      </c>
      <c r="B556" s="6" t="s">
        <v>1103</v>
      </c>
      <c r="C556" s="7">
        <f>+'OCTUBRE 2023'!C556+'NOVIEMBRE 2023'!C556+'DICIEMBRE 2023'!C556+'Productos Financieros 2023'!C556</f>
        <v>907369.18</v>
      </c>
      <c r="D556" s="7">
        <f>'OCTUBRE 2023'!D556+'NOVIEMBRE 2023'!D556+'DICIEMBRE 2023'!D556</f>
        <v>0</v>
      </c>
      <c r="E556" s="7">
        <f t="shared" si="17"/>
        <v>907369.18</v>
      </c>
      <c r="F556" s="7">
        <f>'OCTUBRE 2023'!F556+'NOVIEMBRE 2023'!F556+'DICIEMBRE 2023'!F556+'Productos Financieros 2023'!F556</f>
        <v>1289656.4300000002</v>
      </c>
      <c r="G556" s="7">
        <f>'OCTUBRE 2023'!G556+'NOVIEMBRE 2023'!G556+'DICIEMBRE 2023'!G556</f>
        <v>0</v>
      </c>
      <c r="H556" s="7">
        <f t="shared" si="18"/>
        <v>1289656.4300000002</v>
      </c>
    </row>
    <row r="557" spans="1:8" x14ac:dyDescent="0.3">
      <c r="A557" s="6" t="s">
        <v>1104</v>
      </c>
      <c r="B557" s="6" t="s">
        <v>1105</v>
      </c>
      <c r="C557" s="7">
        <f>+'OCTUBRE 2023'!C557+'NOVIEMBRE 2023'!C557+'DICIEMBRE 2023'!C557+'Productos Financieros 2023'!C557</f>
        <v>2662999.3499999996</v>
      </c>
      <c r="D557" s="7">
        <f>'OCTUBRE 2023'!D557+'NOVIEMBRE 2023'!D557+'DICIEMBRE 2023'!D557</f>
        <v>0</v>
      </c>
      <c r="E557" s="7">
        <f t="shared" si="17"/>
        <v>2662999.3499999996</v>
      </c>
      <c r="F557" s="7">
        <f>'OCTUBRE 2023'!F557+'NOVIEMBRE 2023'!F557+'DICIEMBRE 2023'!F557+'Productos Financieros 2023'!F557</f>
        <v>6769130.1400000015</v>
      </c>
      <c r="G557" s="7">
        <f>'OCTUBRE 2023'!G557+'NOVIEMBRE 2023'!G557+'DICIEMBRE 2023'!G557</f>
        <v>0</v>
      </c>
      <c r="H557" s="7">
        <f t="shared" si="18"/>
        <v>6769130.1400000015</v>
      </c>
    </row>
    <row r="558" spans="1:8" x14ac:dyDescent="0.3">
      <c r="A558" s="6" t="s">
        <v>1106</v>
      </c>
      <c r="B558" s="6" t="s">
        <v>1107</v>
      </c>
      <c r="C558" s="7">
        <f>+'OCTUBRE 2023'!C558+'NOVIEMBRE 2023'!C558+'DICIEMBRE 2023'!C558+'Productos Financieros 2023'!C558</f>
        <v>269987.43</v>
      </c>
      <c r="D558" s="7">
        <f>'OCTUBRE 2023'!D558+'NOVIEMBRE 2023'!D558+'DICIEMBRE 2023'!D558</f>
        <v>0</v>
      </c>
      <c r="E558" s="7">
        <f t="shared" si="17"/>
        <v>269987.43</v>
      </c>
      <c r="F558" s="7">
        <f>'OCTUBRE 2023'!F558+'NOVIEMBRE 2023'!F558+'DICIEMBRE 2023'!F558+'Productos Financieros 2023'!F558</f>
        <v>91734.760000000009</v>
      </c>
      <c r="G558" s="7">
        <f>'OCTUBRE 2023'!G558+'NOVIEMBRE 2023'!G558+'DICIEMBRE 2023'!G558</f>
        <v>0</v>
      </c>
      <c r="H558" s="7">
        <f t="shared" si="18"/>
        <v>91734.760000000009</v>
      </c>
    </row>
    <row r="559" spans="1:8" x14ac:dyDescent="0.3">
      <c r="A559" s="6" t="s">
        <v>1108</v>
      </c>
      <c r="B559" s="6" t="s">
        <v>1109</v>
      </c>
      <c r="C559" s="7">
        <f>+'OCTUBRE 2023'!C559+'NOVIEMBRE 2023'!C559+'DICIEMBRE 2023'!C559+'Productos Financieros 2023'!C559</f>
        <v>1210297.53</v>
      </c>
      <c r="D559" s="7">
        <f>'OCTUBRE 2023'!D559+'NOVIEMBRE 2023'!D559+'DICIEMBRE 2023'!D559</f>
        <v>0</v>
      </c>
      <c r="E559" s="7">
        <f t="shared" si="17"/>
        <v>1210297.53</v>
      </c>
      <c r="F559" s="7">
        <f>'OCTUBRE 2023'!F559+'NOVIEMBRE 2023'!F559+'DICIEMBRE 2023'!F559+'Productos Financieros 2023'!F559</f>
        <v>2699910.5199999996</v>
      </c>
      <c r="G559" s="7">
        <f>'OCTUBRE 2023'!G559+'NOVIEMBRE 2023'!G559+'DICIEMBRE 2023'!G559</f>
        <v>0</v>
      </c>
      <c r="H559" s="7">
        <f t="shared" si="18"/>
        <v>2699910.5199999996</v>
      </c>
    </row>
    <row r="560" spans="1:8" x14ac:dyDescent="0.3">
      <c r="A560" s="6" t="s">
        <v>1110</v>
      </c>
      <c r="B560" s="6" t="s">
        <v>1111</v>
      </c>
      <c r="C560" s="7">
        <f>+'OCTUBRE 2023'!C560+'NOVIEMBRE 2023'!C560+'DICIEMBRE 2023'!C560+'Productos Financieros 2023'!C560</f>
        <v>1794101.77</v>
      </c>
      <c r="D560" s="7">
        <f>'OCTUBRE 2023'!D560+'NOVIEMBRE 2023'!D560+'DICIEMBRE 2023'!D560</f>
        <v>0</v>
      </c>
      <c r="E560" s="7">
        <f t="shared" si="17"/>
        <v>1794101.77</v>
      </c>
      <c r="F560" s="7">
        <f>'OCTUBRE 2023'!F560+'NOVIEMBRE 2023'!F560+'DICIEMBRE 2023'!F560+'Productos Financieros 2023'!F560</f>
        <v>1320980.4899999995</v>
      </c>
      <c r="G560" s="7">
        <f>'OCTUBRE 2023'!G560+'NOVIEMBRE 2023'!G560+'DICIEMBRE 2023'!G560</f>
        <v>0</v>
      </c>
      <c r="H560" s="7">
        <f t="shared" si="18"/>
        <v>1320980.4899999995</v>
      </c>
    </row>
    <row r="561" spans="1:8" x14ac:dyDescent="0.3">
      <c r="A561" s="6" t="s">
        <v>1112</v>
      </c>
      <c r="B561" s="6" t="s">
        <v>1113</v>
      </c>
      <c r="C561" s="7">
        <f>+'OCTUBRE 2023'!C561+'NOVIEMBRE 2023'!C561+'DICIEMBRE 2023'!C561+'Productos Financieros 2023'!C561</f>
        <v>629880.60000000009</v>
      </c>
      <c r="D561" s="7">
        <f>'OCTUBRE 2023'!D561+'NOVIEMBRE 2023'!D561+'DICIEMBRE 2023'!D561</f>
        <v>0</v>
      </c>
      <c r="E561" s="7">
        <f t="shared" si="17"/>
        <v>629880.60000000009</v>
      </c>
      <c r="F561" s="7">
        <f>'OCTUBRE 2023'!F561+'NOVIEMBRE 2023'!F561+'DICIEMBRE 2023'!F561+'Productos Financieros 2023'!F561</f>
        <v>764978.38</v>
      </c>
      <c r="G561" s="7">
        <f>'OCTUBRE 2023'!G561+'NOVIEMBRE 2023'!G561+'DICIEMBRE 2023'!G561</f>
        <v>0</v>
      </c>
      <c r="H561" s="7">
        <f t="shared" si="18"/>
        <v>764978.38</v>
      </c>
    </row>
    <row r="562" spans="1:8" x14ac:dyDescent="0.3">
      <c r="A562" s="6" t="s">
        <v>1114</v>
      </c>
      <c r="B562" s="6" t="s">
        <v>1115</v>
      </c>
      <c r="C562" s="7">
        <f>+'OCTUBRE 2023'!C562+'NOVIEMBRE 2023'!C562+'DICIEMBRE 2023'!C562+'Productos Financieros 2023'!C562</f>
        <v>204412.51</v>
      </c>
      <c r="D562" s="7">
        <f>'OCTUBRE 2023'!D562+'NOVIEMBRE 2023'!D562+'DICIEMBRE 2023'!D562</f>
        <v>0</v>
      </c>
      <c r="E562" s="7">
        <f t="shared" si="17"/>
        <v>204412.51</v>
      </c>
      <c r="F562" s="7">
        <f>'OCTUBRE 2023'!F562+'NOVIEMBRE 2023'!F562+'DICIEMBRE 2023'!F562+'Productos Financieros 2023'!F562</f>
        <v>68465.45</v>
      </c>
      <c r="G562" s="7">
        <f>'OCTUBRE 2023'!G562+'NOVIEMBRE 2023'!G562+'DICIEMBRE 2023'!G562</f>
        <v>0</v>
      </c>
      <c r="H562" s="7">
        <f t="shared" si="18"/>
        <v>68465.45</v>
      </c>
    </row>
    <row r="563" spans="1:8" x14ac:dyDescent="0.3">
      <c r="A563" s="6" t="s">
        <v>1116</v>
      </c>
      <c r="B563" s="6" t="s">
        <v>1117</v>
      </c>
      <c r="C563" s="7">
        <f>+'OCTUBRE 2023'!C563+'NOVIEMBRE 2023'!C563+'DICIEMBRE 2023'!C563+'Productos Financieros 2023'!C563</f>
        <v>1475177.18</v>
      </c>
      <c r="D563" s="7">
        <f>'OCTUBRE 2023'!D563+'NOVIEMBRE 2023'!D563+'DICIEMBRE 2023'!D563</f>
        <v>0</v>
      </c>
      <c r="E563" s="7">
        <f t="shared" si="17"/>
        <v>1475177.18</v>
      </c>
      <c r="F563" s="7">
        <f>'OCTUBRE 2023'!F563+'NOVIEMBRE 2023'!F563+'DICIEMBRE 2023'!F563+'Productos Financieros 2023'!F563</f>
        <v>3253675.1999999988</v>
      </c>
      <c r="G563" s="7">
        <f>'OCTUBRE 2023'!G563+'NOVIEMBRE 2023'!G563+'DICIEMBRE 2023'!G563</f>
        <v>0</v>
      </c>
      <c r="H563" s="7">
        <f t="shared" si="18"/>
        <v>3253675.1999999988</v>
      </c>
    </row>
    <row r="564" spans="1:8" x14ac:dyDescent="0.3">
      <c r="A564" s="6" t="s">
        <v>1118</v>
      </c>
      <c r="B564" s="6" t="s">
        <v>1119</v>
      </c>
      <c r="C564" s="7">
        <f>+'OCTUBRE 2023'!C564+'NOVIEMBRE 2023'!C564+'DICIEMBRE 2023'!C564+'Productos Financieros 2023'!C564</f>
        <v>397943.56</v>
      </c>
      <c r="D564" s="7">
        <f>'OCTUBRE 2023'!D564+'NOVIEMBRE 2023'!D564+'DICIEMBRE 2023'!D564</f>
        <v>0</v>
      </c>
      <c r="E564" s="7">
        <f t="shared" si="17"/>
        <v>397943.56</v>
      </c>
      <c r="F564" s="7">
        <f>'OCTUBRE 2023'!F564+'NOVIEMBRE 2023'!F564+'DICIEMBRE 2023'!F564+'Productos Financieros 2023'!F564</f>
        <v>307870.79000000004</v>
      </c>
      <c r="G564" s="7">
        <f>'OCTUBRE 2023'!G564+'NOVIEMBRE 2023'!G564+'DICIEMBRE 2023'!G564</f>
        <v>0</v>
      </c>
      <c r="H564" s="7">
        <f t="shared" si="18"/>
        <v>307870.79000000004</v>
      </c>
    </row>
    <row r="565" spans="1:8" x14ac:dyDescent="0.3">
      <c r="A565" s="6" t="s">
        <v>1120</v>
      </c>
      <c r="B565" s="6" t="s">
        <v>1121</v>
      </c>
      <c r="C565" s="7">
        <f>+'OCTUBRE 2023'!C565+'NOVIEMBRE 2023'!C565+'DICIEMBRE 2023'!C565+'Productos Financieros 2023'!C565</f>
        <v>4637751.42</v>
      </c>
      <c r="D565" s="7">
        <f>'OCTUBRE 2023'!D565+'NOVIEMBRE 2023'!D565+'DICIEMBRE 2023'!D565</f>
        <v>0</v>
      </c>
      <c r="E565" s="7">
        <f t="shared" si="17"/>
        <v>4637751.42</v>
      </c>
      <c r="F565" s="7">
        <f>'OCTUBRE 2023'!F565+'NOVIEMBRE 2023'!F565+'DICIEMBRE 2023'!F565+'Productos Financieros 2023'!F565</f>
        <v>5161086.9699999988</v>
      </c>
      <c r="G565" s="7">
        <f>'OCTUBRE 2023'!G565+'NOVIEMBRE 2023'!G565+'DICIEMBRE 2023'!G565</f>
        <v>0</v>
      </c>
      <c r="H565" s="7">
        <f t="shared" si="18"/>
        <v>5161086.9699999988</v>
      </c>
    </row>
    <row r="566" spans="1:8" x14ac:dyDescent="0.3">
      <c r="A566" s="6" t="s">
        <v>1122</v>
      </c>
      <c r="B566" s="6" t="s">
        <v>1123</v>
      </c>
      <c r="C566" s="7">
        <f>+'OCTUBRE 2023'!C566+'NOVIEMBRE 2023'!C566+'DICIEMBRE 2023'!C566+'Productos Financieros 2023'!C566</f>
        <v>1865188.87</v>
      </c>
      <c r="D566" s="7">
        <f>'OCTUBRE 2023'!D566+'NOVIEMBRE 2023'!D566+'DICIEMBRE 2023'!D566</f>
        <v>0</v>
      </c>
      <c r="E566" s="7">
        <f t="shared" si="17"/>
        <v>1865188.87</v>
      </c>
      <c r="F566" s="7">
        <f>'OCTUBRE 2023'!F566+'NOVIEMBRE 2023'!F566+'DICIEMBRE 2023'!F566+'Productos Financieros 2023'!F566</f>
        <v>1446947.99</v>
      </c>
      <c r="G566" s="7">
        <f>'OCTUBRE 2023'!G566+'NOVIEMBRE 2023'!G566+'DICIEMBRE 2023'!G566</f>
        <v>0</v>
      </c>
      <c r="H566" s="7">
        <f t="shared" si="18"/>
        <v>1446947.99</v>
      </c>
    </row>
    <row r="567" spans="1:8" x14ac:dyDescent="0.3">
      <c r="A567" s="6" t="s">
        <v>1124</v>
      </c>
      <c r="B567" s="6" t="s">
        <v>1125</v>
      </c>
      <c r="C567" s="7">
        <f>+'OCTUBRE 2023'!C567+'NOVIEMBRE 2023'!C567+'DICIEMBRE 2023'!C567+'Productos Financieros 2023'!C567</f>
        <v>1008252.7899999999</v>
      </c>
      <c r="D567" s="7">
        <f>'OCTUBRE 2023'!D567+'NOVIEMBRE 2023'!D567+'DICIEMBRE 2023'!D567</f>
        <v>0</v>
      </c>
      <c r="E567" s="7">
        <f t="shared" si="17"/>
        <v>1008252.7899999999</v>
      </c>
      <c r="F567" s="7">
        <f>'OCTUBRE 2023'!F567+'NOVIEMBRE 2023'!F567+'DICIEMBRE 2023'!F567+'Productos Financieros 2023'!F567</f>
        <v>660937.7699999999</v>
      </c>
      <c r="G567" s="7">
        <f>'OCTUBRE 2023'!G567+'NOVIEMBRE 2023'!G567+'DICIEMBRE 2023'!G567</f>
        <v>11045</v>
      </c>
      <c r="H567" s="7">
        <f t="shared" si="18"/>
        <v>649892.7699999999</v>
      </c>
    </row>
    <row r="568" spans="1:8" x14ac:dyDescent="0.3">
      <c r="A568" s="6" t="s">
        <v>1126</v>
      </c>
      <c r="B568" s="6" t="s">
        <v>1127</v>
      </c>
      <c r="C568" s="7">
        <f>+'OCTUBRE 2023'!C568+'NOVIEMBRE 2023'!C568+'DICIEMBRE 2023'!C568+'Productos Financieros 2023'!C568</f>
        <v>346536.31999999995</v>
      </c>
      <c r="D568" s="7">
        <f>'OCTUBRE 2023'!D568+'NOVIEMBRE 2023'!D568+'DICIEMBRE 2023'!D568</f>
        <v>0</v>
      </c>
      <c r="E568" s="7">
        <f t="shared" si="17"/>
        <v>346536.31999999995</v>
      </c>
      <c r="F568" s="7">
        <f>'OCTUBRE 2023'!F568+'NOVIEMBRE 2023'!F568+'DICIEMBRE 2023'!F568+'Productos Financieros 2023'!F568</f>
        <v>376336.24000000005</v>
      </c>
      <c r="G568" s="7">
        <f>'OCTUBRE 2023'!G568+'NOVIEMBRE 2023'!G568+'DICIEMBRE 2023'!G568</f>
        <v>0</v>
      </c>
      <c r="H568" s="7">
        <f t="shared" si="18"/>
        <v>376336.24000000005</v>
      </c>
    </row>
    <row r="569" spans="1:8" x14ac:dyDescent="0.3">
      <c r="A569" s="6" t="s">
        <v>1128</v>
      </c>
      <c r="B569" s="6" t="s">
        <v>1129</v>
      </c>
      <c r="C569" s="7">
        <f>+'OCTUBRE 2023'!C569+'NOVIEMBRE 2023'!C569+'DICIEMBRE 2023'!C569+'Productos Financieros 2023'!C569</f>
        <v>509483.82999999996</v>
      </c>
      <c r="D569" s="7">
        <f>'OCTUBRE 2023'!D569+'NOVIEMBRE 2023'!D569+'DICIEMBRE 2023'!D569</f>
        <v>0</v>
      </c>
      <c r="E569" s="7">
        <f t="shared" si="17"/>
        <v>509483.82999999996</v>
      </c>
      <c r="F569" s="7">
        <f>'OCTUBRE 2023'!F569+'NOVIEMBRE 2023'!F569+'DICIEMBRE 2023'!F569+'Productos Financieros 2023'!F569</f>
        <v>278560.45</v>
      </c>
      <c r="G569" s="7">
        <f>'OCTUBRE 2023'!G569+'NOVIEMBRE 2023'!G569+'DICIEMBRE 2023'!G569</f>
        <v>0</v>
      </c>
      <c r="H569" s="7">
        <f t="shared" si="18"/>
        <v>278560.45</v>
      </c>
    </row>
    <row r="570" spans="1:8" x14ac:dyDescent="0.3">
      <c r="A570" s="6" t="s">
        <v>1130</v>
      </c>
      <c r="B570" s="6" t="s">
        <v>1131</v>
      </c>
      <c r="C570" s="7">
        <f>+'OCTUBRE 2023'!C570+'NOVIEMBRE 2023'!C570+'DICIEMBRE 2023'!C570+'Productos Financieros 2023'!C570</f>
        <v>566538.86</v>
      </c>
      <c r="D570" s="7">
        <f>'OCTUBRE 2023'!D570+'NOVIEMBRE 2023'!D570+'DICIEMBRE 2023'!D570</f>
        <v>0</v>
      </c>
      <c r="E570" s="7">
        <f t="shared" si="17"/>
        <v>566538.86</v>
      </c>
      <c r="F570" s="7">
        <f>'OCTUBRE 2023'!F570+'NOVIEMBRE 2023'!F570+'DICIEMBRE 2023'!F570+'Productos Financieros 2023'!F570</f>
        <v>267373.25</v>
      </c>
      <c r="G570" s="7">
        <f>'OCTUBRE 2023'!G570+'NOVIEMBRE 2023'!G570+'DICIEMBRE 2023'!G570</f>
        <v>0</v>
      </c>
      <c r="H570" s="7">
        <f t="shared" si="18"/>
        <v>267373.25</v>
      </c>
    </row>
    <row r="571" spans="1:8" x14ac:dyDescent="0.3">
      <c r="A571" s="6" t="s">
        <v>1132</v>
      </c>
      <c r="B571" s="6" t="s">
        <v>1133</v>
      </c>
      <c r="C571" s="7">
        <f>+'OCTUBRE 2023'!C571+'NOVIEMBRE 2023'!C571+'DICIEMBRE 2023'!C571+'Productos Financieros 2023'!C571</f>
        <v>7165875.0099999998</v>
      </c>
      <c r="D571" s="7">
        <f>'OCTUBRE 2023'!D571+'NOVIEMBRE 2023'!D571+'DICIEMBRE 2023'!D571</f>
        <v>0</v>
      </c>
      <c r="E571" s="7">
        <f t="shared" si="17"/>
        <v>7165875.0099999998</v>
      </c>
      <c r="F571" s="7">
        <f>'OCTUBRE 2023'!F571+'NOVIEMBRE 2023'!F571+'DICIEMBRE 2023'!F571+'Productos Financieros 2023'!F571</f>
        <v>10396009.17</v>
      </c>
      <c r="G571" s="7">
        <f>'OCTUBRE 2023'!G571+'NOVIEMBRE 2023'!G571+'DICIEMBRE 2023'!G571</f>
        <v>0</v>
      </c>
      <c r="H571" s="7">
        <f t="shared" si="18"/>
        <v>10396009.17</v>
      </c>
    </row>
    <row r="572" spans="1:8" x14ac:dyDescent="0.3">
      <c r="A572" s="6" t="s">
        <v>1134</v>
      </c>
      <c r="B572" s="6" t="s">
        <v>1135</v>
      </c>
      <c r="C572" s="7">
        <f>+'OCTUBRE 2023'!C572+'NOVIEMBRE 2023'!C572+'DICIEMBRE 2023'!C572+'Productos Financieros 2023'!C572</f>
        <v>1067855.9100000001</v>
      </c>
      <c r="D572" s="7">
        <f>'OCTUBRE 2023'!D572+'NOVIEMBRE 2023'!D572+'DICIEMBRE 2023'!D572</f>
        <v>0</v>
      </c>
      <c r="E572" s="7">
        <f t="shared" si="17"/>
        <v>1067855.9100000001</v>
      </c>
      <c r="F572" s="7">
        <f>'OCTUBRE 2023'!F572+'NOVIEMBRE 2023'!F572+'DICIEMBRE 2023'!F572+'Productos Financieros 2023'!F572</f>
        <v>703448.96000000008</v>
      </c>
      <c r="G572" s="7">
        <f>'OCTUBRE 2023'!G572+'NOVIEMBRE 2023'!G572+'DICIEMBRE 2023'!G572</f>
        <v>0</v>
      </c>
      <c r="H572" s="7">
        <f t="shared" si="18"/>
        <v>703448.96000000008</v>
      </c>
    </row>
    <row r="573" spans="1:8" x14ac:dyDescent="0.3">
      <c r="A573" s="6" t="s">
        <v>1136</v>
      </c>
      <c r="B573" s="6" t="s">
        <v>1137</v>
      </c>
      <c r="C573" s="7">
        <f>+'OCTUBRE 2023'!C573+'NOVIEMBRE 2023'!C573+'DICIEMBRE 2023'!C573+'Productos Financieros 2023'!C573</f>
        <v>1065481.93</v>
      </c>
      <c r="D573" s="7">
        <f>'OCTUBRE 2023'!D573+'NOVIEMBRE 2023'!D573+'DICIEMBRE 2023'!D573</f>
        <v>0</v>
      </c>
      <c r="E573" s="7">
        <f t="shared" si="17"/>
        <v>1065481.93</v>
      </c>
      <c r="F573" s="7">
        <f>'OCTUBRE 2023'!F573+'NOVIEMBRE 2023'!F573+'DICIEMBRE 2023'!F573+'Productos Financieros 2023'!F573</f>
        <v>756699.85999999987</v>
      </c>
      <c r="G573" s="7">
        <f>'OCTUBRE 2023'!G573+'NOVIEMBRE 2023'!G573+'DICIEMBRE 2023'!G573</f>
        <v>0</v>
      </c>
      <c r="H573" s="7">
        <f t="shared" si="18"/>
        <v>756699.85999999987</v>
      </c>
    </row>
    <row r="574" spans="1:8" x14ac:dyDescent="0.3">
      <c r="A574" s="6" t="s">
        <v>1138</v>
      </c>
      <c r="B574" s="6" t="s">
        <v>1139</v>
      </c>
      <c r="C574" s="7">
        <f>+'OCTUBRE 2023'!C574+'NOVIEMBRE 2023'!C574+'DICIEMBRE 2023'!C574+'Productos Financieros 2023'!C574</f>
        <v>563747.56000000006</v>
      </c>
      <c r="D574" s="7">
        <f>'OCTUBRE 2023'!D574+'NOVIEMBRE 2023'!D574+'DICIEMBRE 2023'!D574</f>
        <v>0</v>
      </c>
      <c r="E574" s="7">
        <f t="shared" si="17"/>
        <v>563747.56000000006</v>
      </c>
      <c r="F574" s="7">
        <f>'OCTUBRE 2023'!F574+'NOVIEMBRE 2023'!F574+'DICIEMBRE 2023'!F574+'Productos Financieros 2023'!F574</f>
        <v>379244.90000000014</v>
      </c>
      <c r="G574" s="7">
        <f>'OCTUBRE 2023'!G574+'NOVIEMBRE 2023'!G574+'DICIEMBRE 2023'!G574</f>
        <v>0</v>
      </c>
      <c r="H574" s="7">
        <f t="shared" si="18"/>
        <v>379244.90000000014</v>
      </c>
    </row>
    <row r="575" spans="1:8" x14ac:dyDescent="0.3">
      <c r="A575" s="6" t="s">
        <v>1140</v>
      </c>
      <c r="B575" s="6" t="s">
        <v>1141</v>
      </c>
      <c r="C575" s="7">
        <f>+'OCTUBRE 2023'!C575+'NOVIEMBRE 2023'!C575+'DICIEMBRE 2023'!C575+'Productos Financieros 2023'!C575</f>
        <v>610216.53</v>
      </c>
      <c r="D575" s="7">
        <f>'OCTUBRE 2023'!D575+'NOVIEMBRE 2023'!D575+'DICIEMBRE 2023'!D575</f>
        <v>0</v>
      </c>
      <c r="E575" s="7">
        <f t="shared" si="17"/>
        <v>610216.53</v>
      </c>
      <c r="F575" s="7">
        <f>'OCTUBRE 2023'!F575+'NOVIEMBRE 2023'!F575+'DICIEMBRE 2023'!F575+'Productos Financieros 2023'!F575</f>
        <v>325322.76</v>
      </c>
      <c r="G575" s="7">
        <f>'OCTUBRE 2023'!G575+'NOVIEMBRE 2023'!G575+'DICIEMBRE 2023'!G575</f>
        <v>0</v>
      </c>
      <c r="H575" s="7">
        <f t="shared" si="18"/>
        <v>325322.76</v>
      </c>
    </row>
    <row r="576" spans="1:8" x14ac:dyDescent="0.3">
      <c r="A576" s="6" t="s">
        <v>1142</v>
      </c>
      <c r="B576" s="6" t="s">
        <v>1143</v>
      </c>
      <c r="C576" s="7">
        <f>+'OCTUBRE 2023'!C576+'NOVIEMBRE 2023'!C576+'DICIEMBRE 2023'!C576+'Productos Financieros 2023'!C576</f>
        <v>3159678.2399999998</v>
      </c>
      <c r="D576" s="7">
        <f>'OCTUBRE 2023'!D576+'NOVIEMBRE 2023'!D576+'DICIEMBRE 2023'!D576</f>
        <v>689705.53999999992</v>
      </c>
      <c r="E576" s="7">
        <f t="shared" si="17"/>
        <v>2469972.6999999997</v>
      </c>
      <c r="F576" s="7">
        <f>'OCTUBRE 2023'!F576+'NOVIEMBRE 2023'!F576+'DICIEMBRE 2023'!F576+'Productos Financieros 2023'!F576</f>
        <v>4943160.9900000012</v>
      </c>
      <c r="G576" s="7">
        <f>'OCTUBRE 2023'!G576+'NOVIEMBRE 2023'!G576+'DICIEMBRE 2023'!G576</f>
        <v>0</v>
      </c>
      <c r="H576" s="7">
        <f t="shared" si="18"/>
        <v>4943160.9900000012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6"/>
  <sheetViews>
    <sheetView workbookViewId="0">
      <selection activeCell="D22" sqref="D22"/>
    </sheetView>
  </sheetViews>
  <sheetFormatPr baseColWidth="10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20" t="s">
        <v>1148</v>
      </c>
      <c r="B1" s="20"/>
      <c r="C1" s="20"/>
      <c r="D1" s="20"/>
      <c r="E1" s="20"/>
      <c r="F1" s="20"/>
      <c r="G1" s="20"/>
      <c r="H1" s="20"/>
    </row>
    <row r="2" spans="1:8" x14ac:dyDescent="0.3">
      <c r="A2" s="20"/>
      <c r="B2" s="20"/>
      <c r="C2" s="20"/>
      <c r="D2" s="20"/>
      <c r="E2" s="20"/>
      <c r="F2" s="20"/>
      <c r="G2" s="20"/>
      <c r="H2" s="20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21" t="s">
        <v>2</v>
      </c>
      <c r="D4" s="22"/>
      <c r="E4" s="23"/>
      <c r="F4" s="21" t="s">
        <v>3</v>
      </c>
      <c r="G4" s="22"/>
      <c r="H4" s="23"/>
    </row>
    <row r="5" spans="1:8" x14ac:dyDescent="0.3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3">
      <c r="A6" s="4"/>
      <c r="B6" s="4"/>
      <c r="C6" s="5">
        <f>SUM(C7:C576)</f>
        <v>866333210.0000006</v>
      </c>
      <c r="D6" s="5">
        <f t="shared" ref="D6:H6" si="0">SUM(D7:D576)</f>
        <v>2226298.8199999998</v>
      </c>
      <c r="E6" s="5">
        <f t="shared" si="0"/>
        <v>864106911.18000066</v>
      </c>
      <c r="F6" s="5">
        <f t="shared" si="0"/>
        <v>308176275.57999974</v>
      </c>
      <c r="G6" s="5">
        <f t="shared" si="0"/>
        <v>1246662</v>
      </c>
      <c r="H6" s="5">
        <f t="shared" si="0"/>
        <v>306929613.57999974</v>
      </c>
    </row>
    <row r="7" spans="1:8" x14ac:dyDescent="0.3">
      <c r="A7" s="6" t="s">
        <v>4</v>
      </c>
      <c r="B7" s="6" t="s">
        <v>5</v>
      </c>
      <c r="C7" s="11">
        <v>440778.4</v>
      </c>
      <c r="D7" s="15">
        <v>0</v>
      </c>
      <c r="E7" s="11">
        <f>C7-D7</f>
        <v>440778.4</v>
      </c>
      <c r="F7" s="17">
        <v>62721.919999999998</v>
      </c>
      <c r="G7" s="15">
        <v>0</v>
      </c>
      <c r="H7" s="14">
        <f>F7-G7</f>
        <v>62721.919999999998</v>
      </c>
    </row>
    <row r="8" spans="1:8" x14ac:dyDescent="0.3">
      <c r="A8" s="6" t="s">
        <v>6</v>
      </c>
      <c r="B8" s="6" t="s">
        <v>7</v>
      </c>
      <c r="C8" s="11">
        <v>7176980.5999999996</v>
      </c>
      <c r="D8" s="15">
        <v>0</v>
      </c>
      <c r="E8" s="11">
        <f t="shared" ref="E8:E71" si="1">C8-D8</f>
        <v>7176980.5999999996</v>
      </c>
      <c r="F8" s="17">
        <v>3368562</v>
      </c>
      <c r="G8" s="15">
        <v>0</v>
      </c>
      <c r="H8" s="14">
        <f t="shared" ref="H8:H71" si="2">F8-G8</f>
        <v>3368562</v>
      </c>
    </row>
    <row r="9" spans="1:8" x14ac:dyDescent="0.3">
      <c r="A9" s="6" t="s">
        <v>8</v>
      </c>
      <c r="B9" s="6" t="s">
        <v>9</v>
      </c>
      <c r="C9" s="11">
        <v>907173.1</v>
      </c>
      <c r="D9" s="15">
        <v>0</v>
      </c>
      <c r="E9" s="11">
        <f t="shared" si="1"/>
        <v>907173.1</v>
      </c>
      <c r="F9" s="17">
        <v>189955.68</v>
      </c>
      <c r="G9" s="15">
        <v>0</v>
      </c>
      <c r="H9" s="14">
        <f t="shared" si="2"/>
        <v>189955.68</v>
      </c>
    </row>
    <row r="10" spans="1:8" x14ac:dyDescent="0.3">
      <c r="A10" s="6" t="s">
        <v>10</v>
      </c>
      <c r="B10" s="6" t="s">
        <v>11</v>
      </c>
      <c r="C10" s="11">
        <v>295304.7</v>
      </c>
      <c r="D10" s="15">
        <v>0</v>
      </c>
      <c r="E10" s="11">
        <f t="shared" si="1"/>
        <v>295304.7</v>
      </c>
      <c r="F10" s="17">
        <v>82560.240000000005</v>
      </c>
      <c r="G10" s="15">
        <v>0</v>
      </c>
      <c r="H10" s="14">
        <f t="shared" si="2"/>
        <v>82560.240000000005</v>
      </c>
    </row>
    <row r="11" spans="1:8" x14ac:dyDescent="0.3">
      <c r="A11" s="6" t="s">
        <v>12</v>
      </c>
      <c r="B11" s="6" t="s">
        <v>13</v>
      </c>
      <c r="C11" s="11">
        <v>1607798.7</v>
      </c>
      <c r="D11" s="15">
        <v>0</v>
      </c>
      <c r="E11" s="11">
        <f t="shared" si="1"/>
        <v>1607798.7</v>
      </c>
      <c r="F11" s="17">
        <v>1138167.8799999999</v>
      </c>
      <c r="G11" s="15">
        <v>0</v>
      </c>
      <c r="H11" s="14">
        <f t="shared" si="2"/>
        <v>1138167.8799999999</v>
      </c>
    </row>
    <row r="12" spans="1:8" x14ac:dyDescent="0.3">
      <c r="A12" s="6" t="s">
        <v>14</v>
      </c>
      <c r="B12" s="6" t="s">
        <v>15</v>
      </c>
      <c r="C12" s="11">
        <v>3182190.1</v>
      </c>
      <c r="D12" s="15">
        <v>0</v>
      </c>
      <c r="E12" s="11">
        <f t="shared" si="1"/>
        <v>3182190.1</v>
      </c>
      <c r="F12" s="17">
        <v>1526208.48</v>
      </c>
      <c r="G12" s="15">
        <v>0</v>
      </c>
      <c r="H12" s="14">
        <f t="shared" si="2"/>
        <v>1526208.48</v>
      </c>
    </row>
    <row r="13" spans="1:8" x14ac:dyDescent="0.3">
      <c r="A13" s="6" t="s">
        <v>16</v>
      </c>
      <c r="B13" s="6" t="s">
        <v>17</v>
      </c>
      <c r="C13" s="11">
        <v>1066608.7</v>
      </c>
      <c r="D13" s="15">
        <v>0</v>
      </c>
      <c r="E13" s="11">
        <f t="shared" si="1"/>
        <v>1066608.7</v>
      </c>
      <c r="F13" s="17">
        <v>178619.49</v>
      </c>
      <c r="G13" s="15">
        <v>0</v>
      </c>
      <c r="H13" s="14">
        <f t="shared" si="2"/>
        <v>178619.49</v>
      </c>
    </row>
    <row r="14" spans="1:8" x14ac:dyDescent="0.3">
      <c r="A14" s="6" t="s">
        <v>18</v>
      </c>
      <c r="B14" s="6" t="s">
        <v>19</v>
      </c>
      <c r="C14" s="11">
        <v>272998.3</v>
      </c>
      <c r="D14" s="15">
        <v>0</v>
      </c>
      <c r="E14" s="11">
        <f t="shared" si="1"/>
        <v>272998.3</v>
      </c>
      <c r="F14" s="17">
        <v>54741.84</v>
      </c>
      <c r="G14" s="15">
        <v>0</v>
      </c>
      <c r="H14" s="14">
        <f t="shared" si="2"/>
        <v>54741.84</v>
      </c>
    </row>
    <row r="15" spans="1:8" x14ac:dyDescent="0.3">
      <c r="A15" s="6" t="s">
        <v>20</v>
      </c>
      <c r="B15" s="6" t="s">
        <v>21</v>
      </c>
      <c r="C15" s="11">
        <v>1936385.6</v>
      </c>
      <c r="D15" s="15">
        <v>0</v>
      </c>
      <c r="E15" s="11">
        <f t="shared" si="1"/>
        <v>1936385.6</v>
      </c>
      <c r="F15" s="17">
        <v>511396.19</v>
      </c>
      <c r="G15" s="15">
        <v>0</v>
      </c>
      <c r="H15" s="14">
        <f t="shared" si="2"/>
        <v>511396.19</v>
      </c>
    </row>
    <row r="16" spans="1:8" x14ac:dyDescent="0.3">
      <c r="A16" s="6" t="s">
        <v>22</v>
      </c>
      <c r="B16" s="6" t="s">
        <v>23</v>
      </c>
      <c r="C16" s="11">
        <v>1195446.1000000001</v>
      </c>
      <c r="D16" s="15">
        <v>0</v>
      </c>
      <c r="E16" s="11">
        <f t="shared" si="1"/>
        <v>1195446.1000000001</v>
      </c>
      <c r="F16" s="17">
        <v>1004893.13</v>
      </c>
      <c r="G16" s="15">
        <v>0</v>
      </c>
      <c r="H16" s="14">
        <f t="shared" si="2"/>
        <v>1004893.13</v>
      </c>
    </row>
    <row r="17" spans="1:8" x14ac:dyDescent="0.3">
      <c r="A17" s="6" t="s">
        <v>24</v>
      </c>
      <c r="B17" s="6" t="s">
        <v>25</v>
      </c>
      <c r="C17" s="11">
        <v>429669.2</v>
      </c>
      <c r="D17" s="15">
        <v>0</v>
      </c>
      <c r="E17" s="11">
        <f t="shared" si="1"/>
        <v>429669.2</v>
      </c>
      <c r="F17" s="17">
        <v>104561.39</v>
      </c>
      <c r="G17" s="15">
        <v>0</v>
      </c>
      <c r="H17" s="14">
        <f t="shared" si="2"/>
        <v>104561.39</v>
      </c>
    </row>
    <row r="18" spans="1:8" x14ac:dyDescent="0.3">
      <c r="A18" s="6" t="s">
        <v>26</v>
      </c>
      <c r="B18" s="6" t="s">
        <v>27</v>
      </c>
      <c r="C18" s="11">
        <v>3780147.7</v>
      </c>
      <c r="D18" s="15">
        <v>0</v>
      </c>
      <c r="E18" s="11">
        <f t="shared" si="1"/>
        <v>3780147.7</v>
      </c>
      <c r="F18" s="17">
        <v>832762.11</v>
      </c>
      <c r="G18" s="15">
        <v>0</v>
      </c>
      <c r="H18" s="14">
        <f t="shared" si="2"/>
        <v>832762.11</v>
      </c>
    </row>
    <row r="19" spans="1:8" x14ac:dyDescent="0.3">
      <c r="A19" s="6" t="s">
        <v>28</v>
      </c>
      <c r="B19" s="6" t="s">
        <v>29</v>
      </c>
      <c r="C19" s="11">
        <v>522137.8</v>
      </c>
      <c r="D19" s="15">
        <v>0</v>
      </c>
      <c r="E19" s="11">
        <f t="shared" si="1"/>
        <v>522137.8</v>
      </c>
      <c r="F19" s="17">
        <v>226947.44</v>
      </c>
      <c r="G19" s="15">
        <v>0</v>
      </c>
      <c r="H19" s="14">
        <f t="shared" si="2"/>
        <v>226947.44</v>
      </c>
    </row>
    <row r="20" spans="1:8" x14ac:dyDescent="0.3">
      <c r="A20" s="6" t="s">
        <v>30</v>
      </c>
      <c r="B20" s="6" t="s">
        <v>31</v>
      </c>
      <c r="C20" s="11">
        <v>1992416.8</v>
      </c>
      <c r="D20" s="15">
        <v>0</v>
      </c>
      <c r="E20" s="11">
        <f t="shared" si="1"/>
        <v>1992416.8</v>
      </c>
      <c r="F20" s="17">
        <v>2094360.17</v>
      </c>
      <c r="G20" s="15">
        <v>0</v>
      </c>
      <c r="H20" s="14">
        <f t="shared" si="2"/>
        <v>2094360.17</v>
      </c>
    </row>
    <row r="21" spans="1:8" x14ac:dyDescent="0.3">
      <c r="A21" s="6" t="s">
        <v>32</v>
      </c>
      <c r="B21" s="6" t="s">
        <v>33</v>
      </c>
      <c r="C21" s="11">
        <v>1946414</v>
      </c>
      <c r="D21" s="15">
        <v>0</v>
      </c>
      <c r="E21" s="11">
        <f t="shared" si="1"/>
        <v>1946414</v>
      </c>
      <c r="F21" s="17">
        <v>399451.36</v>
      </c>
      <c r="G21" s="15">
        <v>0</v>
      </c>
      <c r="H21" s="14">
        <f t="shared" si="2"/>
        <v>399451.36</v>
      </c>
    </row>
    <row r="22" spans="1:8" x14ac:dyDescent="0.3">
      <c r="A22" s="6" t="s">
        <v>34</v>
      </c>
      <c r="B22" s="6" t="s">
        <v>35</v>
      </c>
      <c r="C22" s="11">
        <v>4941968</v>
      </c>
      <c r="D22" s="15">
        <v>0</v>
      </c>
      <c r="E22" s="11">
        <f t="shared" si="1"/>
        <v>4941968</v>
      </c>
      <c r="F22" s="17">
        <v>713210.11</v>
      </c>
      <c r="G22" s="15">
        <v>0</v>
      </c>
      <c r="H22" s="14">
        <f t="shared" si="2"/>
        <v>713210.11</v>
      </c>
    </row>
    <row r="23" spans="1:8" x14ac:dyDescent="0.3">
      <c r="A23" s="6" t="s">
        <v>36</v>
      </c>
      <c r="B23" s="6" t="s">
        <v>37</v>
      </c>
      <c r="C23" s="11">
        <v>1080829.8999999999</v>
      </c>
      <c r="D23" s="15">
        <v>0</v>
      </c>
      <c r="E23" s="11">
        <f t="shared" si="1"/>
        <v>1080829.8999999999</v>
      </c>
      <c r="F23" s="17">
        <v>269010.65000000002</v>
      </c>
      <c r="G23" s="15">
        <v>0</v>
      </c>
      <c r="H23" s="14">
        <f t="shared" si="2"/>
        <v>269010.65000000002</v>
      </c>
    </row>
    <row r="24" spans="1:8" x14ac:dyDescent="0.3">
      <c r="A24" s="6" t="s">
        <v>38</v>
      </c>
      <c r="B24" s="6" t="s">
        <v>39</v>
      </c>
      <c r="C24" s="11">
        <v>322836.40000000002</v>
      </c>
      <c r="D24" s="15">
        <v>0</v>
      </c>
      <c r="E24" s="11">
        <f t="shared" si="1"/>
        <v>322836.40000000002</v>
      </c>
      <c r="F24" s="17">
        <v>56084.28</v>
      </c>
      <c r="G24" s="15">
        <v>0</v>
      </c>
      <c r="H24" s="14">
        <f t="shared" si="2"/>
        <v>56084.28</v>
      </c>
    </row>
    <row r="25" spans="1:8" x14ac:dyDescent="0.3">
      <c r="A25" s="6" t="s">
        <v>40</v>
      </c>
      <c r="B25" s="6" t="s">
        <v>41</v>
      </c>
      <c r="C25" s="11">
        <v>814431.5</v>
      </c>
      <c r="D25" s="15">
        <v>0</v>
      </c>
      <c r="E25" s="11">
        <f t="shared" si="1"/>
        <v>814431.5</v>
      </c>
      <c r="F25" s="17">
        <v>205393.77</v>
      </c>
      <c r="G25" s="15">
        <v>0</v>
      </c>
      <c r="H25" s="14">
        <f t="shared" si="2"/>
        <v>205393.77</v>
      </c>
    </row>
    <row r="26" spans="1:8" x14ac:dyDescent="0.3">
      <c r="A26" s="6" t="s">
        <v>42</v>
      </c>
      <c r="B26" s="6" t="s">
        <v>43</v>
      </c>
      <c r="C26" s="11">
        <v>1505143.9</v>
      </c>
      <c r="D26" s="15">
        <v>0</v>
      </c>
      <c r="E26" s="11">
        <f t="shared" si="1"/>
        <v>1505143.9</v>
      </c>
      <c r="F26" s="17">
        <v>361490.06</v>
      </c>
      <c r="G26" s="15">
        <v>0</v>
      </c>
      <c r="H26" s="14">
        <f t="shared" si="2"/>
        <v>361490.06</v>
      </c>
    </row>
    <row r="27" spans="1:8" x14ac:dyDescent="0.3">
      <c r="A27" s="6" t="s">
        <v>44</v>
      </c>
      <c r="B27" s="6" t="s">
        <v>45</v>
      </c>
      <c r="C27" s="11">
        <v>2247119.2999999998</v>
      </c>
      <c r="D27" s="15">
        <v>0</v>
      </c>
      <c r="E27" s="11">
        <f t="shared" si="1"/>
        <v>2247119.2999999998</v>
      </c>
      <c r="F27" s="17">
        <v>1080517.42</v>
      </c>
      <c r="G27" s="15">
        <v>0</v>
      </c>
      <c r="H27" s="14">
        <f t="shared" si="2"/>
        <v>1080517.42</v>
      </c>
    </row>
    <row r="28" spans="1:8" x14ac:dyDescent="0.3">
      <c r="A28" s="6" t="s">
        <v>46</v>
      </c>
      <c r="B28" s="6" t="s">
        <v>47</v>
      </c>
      <c r="C28" s="11">
        <v>324619.3</v>
      </c>
      <c r="D28" s="15">
        <v>0</v>
      </c>
      <c r="E28" s="11">
        <f t="shared" si="1"/>
        <v>324619.3</v>
      </c>
      <c r="F28" s="17">
        <v>59887.87</v>
      </c>
      <c r="G28" s="15">
        <v>0</v>
      </c>
      <c r="H28" s="14">
        <f t="shared" si="2"/>
        <v>59887.87</v>
      </c>
    </row>
    <row r="29" spans="1:8" x14ac:dyDescent="0.3">
      <c r="A29" s="6" t="s">
        <v>48</v>
      </c>
      <c r="B29" s="6" t="s">
        <v>49</v>
      </c>
      <c r="C29" s="11">
        <v>4452399.4000000004</v>
      </c>
      <c r="D29" s="15">
        <v>0</v>
      </c>
      <c r="E29" s="11">
        <f t="shared" si="1"/>
        <v>4452399.4000000004</v>
      </c>
      <c r="F29" s="17">
        <v>2004863.97</v>
      </c>
      <c r="G29" s="15">
        <v>0</v>
      </c>
      <c r="H29" s="14">
        <f t="shared" si="2"/>
        <v>2004863.97</v>
      </c>
    </row>
    <row r="30" spans="1:8" x14ac:dyDescent="0.3">
      <c r="A30" s="6" t="s">
        <v>50</v>
      </c>
      <c r="B30" s="6" t="s">
        <v>51</v>
      </c>
      <c r="C30" s="11">
        <v>1426925.8</v>
      </c>
      <c r="D30" s="15">
        <v>0</v>
      </c>
      <c r="E30" s="11">
        <f t="shared" si="1"/>
        <v>1426925.8</v>
      </c>
      <c r="F30" s="17">
        <v>271770.12</v>
      </c>
      <c r="G30" s="15">
        <v>0</v>
      </c>
      <c r="H30" s="14">
        <f t="shared" si="2"/>
        <v>271770.12</v>
      </c>
    </row>
    <row r="31" spans="1:8" x14ac:dyDescent="0.3">
      <c r="A31" s="6" t="s">
        <v>52</v>
      </c>
      <c r="B31" s="6" t="s">
        <v>53</v>
      </c>
      <c r="C31" s="11">
        <v>1829537.4</v>
      </c>
      <c r="D31" s="15">
        <v>0</v>
      </c>
      <c r="E31" s="11">
        <f t="shared" si="1"/>
        <v>1829537.4</v>
      </c>
      <c r="F31" s="17">
        <v>846932.34</v>
      </c>
      <c r="G31" s="15">
        <v>0</v>
      </c>
      <c r="H31" s="14">
        <f t="shared" si="2"/>
        <v>846932.34</v>
      </c>
    </row>
    <row r="32" spans="1:8" x14ac:dyDescent="0.3">
      <c r="A32" s="6" t="s">
        <v>54</v>
      </c>
      <c r="B32" s="6" t="s">
        <v>55</v>
      </c>
      <c r="C32" s="11">
        <v>2020343.4</v>
      </c>
      <c r="D32" s="15">
        <v>0</v>
      </c>
      <c r="E32" s="11">
        <f t="shared" si="1"/>
        <v>2020343.4</v>
      </c>
      <c r="F32" s="17">
        <v>673831.78</v>
      </c>
      <c r="G32" s="15">
        <v>0</v>
      </c>
      <c r="H32" s="14">
        <f t="shared" si="2"/>
        <v>673831.78</v>
      </c>
    </row>
    <row r="33" spans="1:8" x14ac:dyDescent="0.3">
      <c r="A33" s="6" t="s">
        <v>56</v>
      </c>
      <c r="B33" s="6" t="s">
        <v>57</v>
      </c>
      <c r="C33" s="11">
        <v>867089.7</v>
      </c>
      <c r="D33" s="15">
        <v>0</v>
      </c>
      <c r="E33" s="11">
        <f t="shared" si="1"/>
        <v>867089.7</v>
      </c>
      <c r="F33" s="17">
        <v>162510.18</v>
      </c>
      <c r="G33" s="15">
        <v>0</v>
      </c>
      <c r="H33" s="14">
        <f t="shared" si="2"/>
        <v>162510.18</v>
      </c>
    </row>
    <row r="34" spans="1:8" x14ac:dyDescent="0.3">
      <c r="A34" s="6" t="s">
        <v>58</v>
      </c>
      <c r="B34" s="6" t="s">
        <v>59</v>
      </c>
      <c r="C34" s="11">
        <v>3456267.6</v>
      </c>
      <c r="D34" s="15">
        <v>0</v>
      </c>
      <c r="E34" s="11">
        <f t="shared" si="1"/>
        <v>3456267.6</v>
      </c>
      <c r="F34" s="17">
        <v>1726381.64</v>
      </c>
      <c r="G34" s="15">
        <v>0</v>
      </c>
      <c r="H34" s="14">
        <f t="shared" si="2"/>
        <v>1726381.64</v>
      </c>
    </row>
    <row r="35" spans="1:8" x14ac:dyDescent="0.3">
      <c r="A35" s="6" t="s">
        <v>60</v>
      </c>
      <c r="B35" s="6" t="s">
        <v>61</v>
      </c>
      <c r="C35" s="11">
        <v>2108225.6</v>
      </c>
      <c r="D35" s="15">
        <v>0</v>
      </c>
      <c r="E35" s="11">
        <f t="shared" si="1"/>
        <v>2108225.6</v>
      </c>
      <c r="F35" s="17">
        <v>314355.39</v>
      </c>
      <c r="G35" s="15">
        <v>0</v>
      </c>
      <c r="H35" s="14">
        <f t="shared" si="2"/>
        <v>314355.39</v>
      </c>
    </row>
    <row r="36" spans="1:8" x14ac:dyDescent="0.3">
      <c r="A36" s="6" t="s">
        <v>62</v>
      </c>
      <c r="B36" s="6" t="s">
        <v>63</v>
      </c>
      <c r="C36" s="11">
        <v>687454.9</v>
      </c>
      <c r="D36" s="15">
        <v>0</v>
      </c>
      <c r="E36" s="11">
        <f t="shared" si="1"/>
        <v>687454.9</v>
      </c>
      <c r="F36" s="17">
        <v>651084.82999999996</v>
      </c>
      <c r="G36" s="15">
        <v>0</v>
      </c>
      <c r="H36" s="14">
        <f t="shared" si="2"/>
        <v>651084.82999999996</v>
      </c>
    </row>
    <row r="37" spans="1:8" x14ac:dyDescent="0.3">
      <c r="A37" s="6" t="s">
        <v>64</v>
      </c>
      <c r="B37" s="6" t="s">
        <v>65</v>
      </c>
      <c r="C37" s="11">
        <v>2249147.1</v>
      </c>
      <c r="D37" s="15">
        <v>0</v>
      </c>
      <c r="E37" s="11">
        <f t="shared" si="1"/>
        <v>2249147.1</v>
      </c>
      <c r="F37" s="17">
        <v>535858.48</v>
      </c>
      <c r="G37" s="15">
        <v>0</v>
      </c>
      <c r="H37" s="14">
        <f t="shared" si="2"/>
        <v>535858.48</v>
      </c>
    </row>
    <row r="38" spans="1:8" x14ac:dyDescent="0.3">
      <c r="A38" s="6" t="s">
        <v>66</v>
      </c>
      <c r="B38" s="6" t="s">
        <v>67</v>
      </c>
      <c r="C38" s="11">
        <v>369968.9</v>
      </c>
      <c r="D38" s="15">
        <v>0</v>
      </c>
      <c r="E38" s="11">
        <f t="shared" si="1"/>
        <v>369968.9</v>
      </c>
      <c r="F38" s="17">
        <v>80322.84</v>
      </c>
      <c r="G38" s="15">
        <v>0</v>
      </c>
      <c r="H38" s="14">
        <f t="shared" si="2"/>
        <v>80322.84</v>
      </c>
    </row>
    <row r="39" spans="1:8" x14ac:dyDescent="0.3">
      <c r="A39" s="6" t="s">
        <v>68</v>
      </c>
      <c r="B39" s="6" t="s">
        <v>69</v>
      </c>
      <c r="C39" s="11">
        <v>340935.5</v>
      </c>
      <c r="D39" s="15">
        <v>0</v>
      </c>
      <c r="E39" s="11">
        <f t="shared" si="1"/>
        <v>340935.5</v>
      </c>
      <c r="F39" s="17">
        <v>218445.3</v>
      </c>
      <c r="G39" s="15">
        <v>0</v>
      </c>
      <c r="H39" s="14">
        <f t="shared" si="2"/>
        <v>218445.3</v>
      </c>
    </row>
    <row r="40" spans="1:8" x14ac:dyDescent="0.3">
      <c r="A40" s="6" t="s">
        <v>70</v>
      </c>
      <c r="B40" s="6" t="s">
        <v>71</v>
      </c>
      <c r="C40" s="11">
        <v>320499.8</v>
      </c>
      <c r="D40" s="15">
        <v>0</v>
      </c>
      <c r="E40" s="11">
        <f t="shared" si="1"/>
        <v>320499.8</v>
      </c>
      <c r="F40" s="17">
        <v>96059.25</v>
      </c>
      <c r="G40" s="15">
        <v>0</v>
      </c>
      <c r="H40" s="14">
        <f t="shared" si="2"/>
        <v>96059.25</v>
      </c>
    </row>
    <row r="41" spans="1:8" x14ac:dyDescent="0.3">
      <c r="A41" s="6" t="s">
        <v>72</v>
      </c>
      <c r="B41" s="6" t="s">
        <v>73</v>
      </c>
      <c r="C41" s="11">
        <v>689246.6</v>
      </c>
      <c r="D41" s="15">
        <v>0</v>
      </c>
      <c r="E41" s="11">
        <f t="shared" si="1"/>
        <v>689246.6</v>
      </c>
      <c r="F41" s="17">
        <v>48999.17</v>
      </c>
      <c r="G41" s="15">
        <v>0</v>
      </c>
      <c r="H41" s="14">
        <f t="shared" si="2"/>
        <v>48999.17</v>
      </c>
    </row>
    <row r="42" spans="1:8" x14ac:dyDescent="0.3">
      <c r="A42" s="6" t="s">
        <v>74</v>
      </c>
      <c r="B42" s="6" t="s">
        <v>75</v>
      </c>
      <c r="C42" s="11">
        <v>1303496.5</v>
      </c>
      <c r="D42" s="15">
        <v>0</v>
      </c>
      <c r="E42" s="11">
        <f t="shared" si="1"/>
        <v>1303496.5</v>
      </c>
      <c r="F42" s="17">
        <v>391993.34</v>
      </c>
      <c r="G42" s="15">
        <v>0</v>
      </c>
      <c r="H42" s="14">
        <f t="shared" si="2"/>
        <v>391993.34</v>
      </c>
    </row>
    <row r="43" spans="1:8" x14ac:dyDescent="0.3">
      <c r="A43" s="6" t="s">
        <v>76</v>
      </c>
      <c r="B43" s="6" t="s">
        <v>77</v>
      </c>
      <c r="C43" s="11">
        <v>1607936.2</v>
      </c>
      <c r="D43" s="15">
        <v>0</v>
      </c>
      <c r="E43" s="11">
        <f t="shared" si="1"/>
        <v>1607936.2</v>
      </c>
      <c r="F43" s="17">
        <v>329942.65000000002</v>
      </c>
      <c r="G43" s="15">
        <v>0</v>
      </c>
      <c r="H43" s="14">
        <f t="shared" si="2"/>
        <v>329942.65000000002</v>
      </c>
    </row>
    <row r="44" spans="1:8" x14ac:dyDescent="0.3">
      <c r="A44" s="6" t="s">
        <v>78</v>
      </c>
      <c r="B44" s="6" t="s">
        <v>79</v>
      </c>
      <c r="C44" s="11">
        <v>711261.6</v>
      </c>
      <c r="D44" s="15">
        <v>0</v>
      </c>
      <c r="E44" s="11">
        <f t="shared" si="1"/>
        <v>711261.6</v>
      </c>
      <c r="F44" s="17">
        <v>140583.60999999999</v>
      </c>
      <c r="G44" s="15">
        <v>0</v>
      </c>
      <c r="H44" s="14">
        <f t="shared" si="2"/>
        <v>140583.60999999999</v>
      </c>
    </row>
    <row r="45" spans="1:8" x14ac:dyDescent="0.3">
      <c r="A45" s="6" t="s">
        <v>80</v>
      </c>
      <c r="B45" s="6" t="s">
        <v>81</v>
      </c>
      <c r="C45" s="11">
        <v>6686102.2000000002</v>
      </c>
      <c r="D45" s="15">
        <v>0</v>
      </c>
      <c r="E45" s="11">
        <f t="shared" si="1"/>
        <v>6686102.2000000002</v>
      </c>
      <c r="F45" s="17">
        <v>5840596.3899999997</v>
      </c>
      <c r="G45" s="15">
        <v>0</v>
      </c>
      <c r="H45" s="14">
        <f t="shared" si="2"/>
        <v>5840596.3899999997</v>
      </c>
    </row>
    <row r="46" spans="1:8" x14ac:dyDescent="0.3">
      <c r="A46" s="6" t="s">
        <v>82</v>
      </c>
      <c r="B46" s="6" t="s">
        <v>83</v>
      </c>
      <c r="C46" s="11">
        <v>3215517.7</v>
      </c>
      <c r="D46" s="15">
        <v>0</v>
      </c>
      <c r="E46" s="11">
        <f t="shared" si="1"/>
        <v>3215517.7</v>
      </c>
      <c r="F46" s="17">
        <v>476194.35</v>
      </c>
      <c r="G46" s="15">
        <v>0</v>
      </c>
      <c r="H46" s="14">
        <f t="shared" si="2"/>
        <v>476194.35</v>
      </c>
    </row>
    <row r="47" spans="1:8" x14ac:dyDescent="0.3">
      <c r="A47" s="6" t="s">
        <v>84</v>
      </c>
      <c r="B47" s="6" t="s">
        <v>85</v>
      </c>
      <c r="C47" s="11">
        <v>9851489.1999999993</v>
      </c>
      <c r="D47" s="15">
        <v>0</v>
      </c>
      <c r="E47" s="11">
        <f t="shared" si="1"/>
        <v>9851489.1999999993</v>
      </c>
      <c r="F47" s="17">
        <v>2364937</v>
      </c>
      <c r="G47" s="15">
        <v>0</v>
      </c>
      <c r="H47" s="14">
        <f t="shared" si="2"/>
        <v>2364937</v>
      </c>
    </row>
    <row r="48" spans="1:8" x14ac:dyDescent="0.3">
      <c r="A48" s="6" t="s">
        <v>86</v>
      </c>
      <c r="B48" s="6" t="s">
        <v>87</v>
      </c>
      <c r="C48" s="11">
        <v>1394043.6</v>
      </c>
      <c r="D48" s="15">
        <v>0</v>
      </c>
      <c r="E48" s="11">
        <f t="shared" si="1"/>
        <v>1394043.6</v>
      </c>
      <c r="F48" s="17">
        <v>625354.68000000005</v>
      </c>
      <c r="G48" s="15">
        <v>0</v>
      </c>
      <c r="H48" s="14">
        <f t="shared" si="2"/>
        <v>625354.68000000005</v>
      </c>
    </row>
    <row r="49" spans="1:8" x14ac:dyDescent="0.3">
      <c r="A49" s="6" t="s">
        <v>88</v>
      </c>
      <c r="B49" s="6" t="s">
        <v>89</v>
      </c>
      <c r="C49" s="11">
        <v>11910535.4</v>
      </c>
      <c r="D49" s="15">
        <v>0</v>
      </c>
      <c r="E49" s="11">
        <f t="shared" si="1"/>
        <v>11910535.4</v>
      </c>
      <c r="F49" s="17">
        <v>8470069.2300000004</v>
      </c>
      <c r="G49" s="15">
        <v>0</v>
      </c>
      <c r="H49" s="14">
        <f t="shared" si="2"/>
        <v>8470069.2300000004</v>
      </c>
    </row>
    <row r="50" spans="1:8" x14ac:dyDescent="0.3">
      <c r="A50" s="6" t="s">
        <v>90</v>
      </c>
      <c r="B50" s="6" t="s">
        <v>91</v>
      </c>
      <c r="C50" s="11">
        <v>5542545.7000000002</v>
      </c>
      <c r="D50" s="15">
        <v>0</v>
      </c>
      <c r="E50" s="11">
        <f t="shared" si="1"/>
        <v>5542545.7000000002</v>
      </c>
      <c r="F50" s="17">
        <v>3052864.43</v>
      </c>
      <c r="G50" s="15">
        <v>0</v>
      </c>
      <c r="H50" s="14">
        <f t="shared" si="2"/>
        <v>3052864.43</v>
      </c>
    </row>
    <row r="51" spans="1:8" x14ac:dyDescent="0.3">
      <c r="A51" s="6" t="s">
        <v>92</v>
      </c>
      <c r="B51" s="6" t="s">
        <v>93</v>
      </c>
      <c r="C51" s="11">
        <v>748093</v>
      </c>
      <c r="D51" s="15">
        <v>0</v>
      </c>
      <c r="E51" s="11">
        <f t="shared" si="1"/>
        <v>748093</v>
      </c>
      <c r="F51" s="17">
        <v>588288.32999999996</v>
      </c>
      <c r="G51" s="15">
        <v>0</v>
      </c>
      <c r="H51" s="14">
        <f t="shared" si="2"/>
        <v>588288.32999999996</v>
      </c>
    </row>
    <row r="52" spans="1:8" x14ac:dyDescent="0.3">
      <c r="A52" s="6" t="s">
        <v>94</v>
      </c>
      <c r="B52" s="6" t="s">
        <v>95</v>
      </c>
      <c r="C52" s="11">
        <v>897212.8</v>
      </c>
      <c r="D52" s="15">
        <v>0</v>
      </c>
      <c r="E52" s="11">
        <f t="shared" si="1"/>
        <v>897212.8</v>
      </c>
      <c r="F52" s="17">
        <v>219489.42</v>
      </c>
      <c r="G52" s="15">
        <v>0</v>
      </c>
      <c r="H52" s="14">
        <f t="shared" si="2"/>
        <v>219489.42</v>
      </c>
    </row>
    <row r="53" spans="1:8" x14ac:dyDescent="0.3">
      <c r="A53" s="6" t="s">
        <v>96</v>
      </c>
      <c r="B53" s="6" t="s">
        <v>97</v>
      </c>
      <c r="C53" s="11">
        <v>188355.9</v>
      </c>
      <c r="D53" s="15">
        <v>0</v>
      </c>
      <c r="E53" s="11">
        <f t="shared" si="1"/>
        <v>188355.9</v>
      </c>
      <c r="F53" s="17">
        <v>6041</v>
      </c>
      <c r="G53" s="15">
        <v>0</v>
      </c>
      <c r="H53" s="14">
        <f t="shared" si="2"/>
        <v>6041</v>
      </c>
    </row>
    <row r="54" spans="1:8" x14ac:dyDescent="0.3">
      <c r="A54" s="6" t="s">
        <v>98</v>
      </c>
      <c r="B54" s="6" t="s">
        <v>99</v>
      </c>
      <c r="C54" s="11">
        <v>594753.30000000005</v>
      </c>
      <c r="D54" s="15">
        <v>0</v>
      </c>
      <c r="E54" s="11">
        <f t="shared" si="1"/>
        <v>594753.30000000005</v>
      </c>
      <c r="F54" s="17">
        <v>106873.38</v>
      </c>
      <c r="G54" s="15">
        <v>0</v>
      </c>
      <c r="H54" s="14">
        <f t="shared" si="2"/>
        <v>106873.38</v>
      </c>
    </row>
    <row r="55" spans="1:8" x14ac:dyDescent="0.3">
      <c r="A55" s="6" t="s">
        <v>100</v>
      </c>
      <c r="B55" s="6" t="s">
        <v>101</v>
      </c>
      <c r="C55" s="11">
        <v>340219.6</v>
      </c>
      <c r="D55" s="15">
        <v>0</v>
      </c>
      <c r="E55" s="11">
        <f t="shared" si="1"/>
        <v>340219.6</v>
      </c>
      <c r="F55" s="17">
        <v>88302.91</v>
      </c>
      <c r="G55" s="15">
        <v>0</v>
      </c>
      <c r="H55" s="14">
        <f t="shared" si="2"/>
        <v>88302.91</v>
      </c>
    </row>
    <row r="56" spans="1:8" x14ac:dyDescent="0.3">
      <c r="A56" s="6" t="s">
        <v>102</v>
      </c>
      <c r="B56" s="6" t="s">
        <v>103</v>
      </c>
      <c r="C56" s="11">
        <v>1325617.6000000001</v>
      </c>
      <c r="D56" s="15">
        <v>0</v>
      </c>
      <c r="E56" s="11">
        <f t="shared" si="1"/>
        <v>1325617.6000000001</v>
      </c>
      <c r="F56" s="17">
        <v>279675.62</v>
      </c>
      <c r="G56" s="15">
        <v>0</v>
      </c>
      <c r="H56" s="14">
        <f t="shared" si="2"/>
        <v>279675.62</v>
      </c>
    </row>
    <row r="57" spans="1:8" x14ac:dyDescent="0.3">
      <c r="A57" s="6" t="s">
        <v>104</v>
      </c>
      <c r="B57" s="6" t="s">
        <v>105</v>
      </c>
      <c r="C57" s="11">
        <v>1848384.7</v>
      </c>
      <c r="D57" s="15">
        <v>0</v>
      </c>
      <c r="E57" s="11">
        <f t="shared" si="1"/>
        <v>1848384.7</v>
      </c>
      <c r="F57" s="17">
        <v>355299.9</v>
      </c>
      <c r="G57" s="15">
        <v>0</v>
      </c>
      <c r="H57" s="14">
        <f t="shared" si="2"/>
        <v>355299.9</v>
      </c>
    </row>
    <row r="58" spans="1:8" x14ac:dyDescent="0.3">
      <c r="A58" s="6" t="s">
        <v>106</v>
      </c>
      <c r="B58" s="6" t="s">
        <v>107</v>
      </c>
      <c r="C58" s="11">
        <v>1169260.6000000001</v>
      </c>
      <c r="D58" s="15">
        <v>0</v>
      </c>
      <c r="E58" s="11">
        <f t="shared" si="1"/>
        <v>1169260.6000000001</v>
      </c>
      <c r="F58" s="17">
        <v>447182.66</v>
      </c>
      <c r="G58" s="15">
        <v>0</v>
      </c>
      <c r="H58" s="14">
        <f t="shared" si="2"/>
        <v>447182.66</v>
      </c>
    </row>
    <row r="59" spans="1:8" x14ac:dyDescent="0.3">
      <c r="A59" s="6" t="s">
        <v>108</v>
      </c>
      <c r="B59" s="6" t="s">
        <v>109</v>
      </c>
      <c r="C59" s="11">
        <v>332445.09999999998</v>
      </c>
      <c r="D59" s="15">
        <v>0</v>
      </c>
      <c r="E59" s="11">
        <f t="shared" si="1"/>
        <v>332445.09999999998</v>
      </c>
      <c r="F59" s="17">
        <v>96730.47</v>
      </c>
      <c r="G59" s="15">
        <v>0</v>
      </c>
      <c r="H59" s="14">
        <f t="shared" si="2"/>
        <v>96730.47</v>
      </c>
    </row>
    <row r="60" spans="1:8" x14ac:dyDescent="0.3">
      <c r="A60" s="6" t="s">
        <v>110</v>
      </c>
      <c r="B60" s="6" t="s">
        <v>111</v>
      </c>
      <c r="C60" s="11">
        <v>188867.4</v>
      </c>
      <c r="D60" s="15">
        <v>0</v>
      </c>
      <c r="E60" s="11">
        <f t="shared" si="1"/>
        <v>188867.4</v>
      </c>
      <c r="F60" s="17">
        <v>30130.39</v>
      </c>
      <c r="G60" s="15">
        <v>0</v>
      </c>
      <c r="H60" s="14">
        <f t="shared" si="2"/>
        <v>30130.39</v>
      </c>
    </row>
    <row r="61" spans="1:8" x14ac:dyDescent="0.3">
      <c r="A61" s="6" t="s">
        <v>112</v>
      </c>
      <c r="B61" s="6" t="s">
        <v>113</v>
      </c>
      <c r="C61" s="11">
        <v>578598.40000000002</v>
      </c>
      <c r="D61" s="15">
        <v>0</v>
      </c>
      <c r="E61" s="11">
        <f t="shared" si="1"/>
        <v>578598.40000000002</v>
      </c>
      <c r="F61" s="17">
        <v>278855.23</v>
      </c>
      <c r="G61" s="15">
        <v>0</v>
      </c>
      <c r="H61" s="14">
        <f t="shared" si="2"/>
        <v>278855.23</v>
      </c>
    </row>
    <row r="62" spans="1:8" x14ac:dyDescent="0.3">
      <c r="A62" s="6" t="s">
        <v>114</v>
      </c>
      <c r="B62" s="6" t="s">
        <v>115</v>
      </c>
      <c r="C62" s="11">
        <v>305921.3</v>
      </c>
      <c r="D62" s="15">
        <v>0</v>
      </c>
      <c r="E62" s="11">
        <f t="shared" si="1"/>
        <v>305921.3</v>
      </c>
      <c r="F62" s="17">
        <v>107842.92</v>
      </c>
      <c r="G62" s="15">
        <v>0</v>
      </c>
      <c r="H62" s="14">
        <f t="shared" si="2"/>
        <v>107842.92</v>
      </c>
    </row>
    <row r="63" spans="1:8" x14ac:dyDescent="0.3">
      <c r="A63" s="6" t="s">
        <v>116</v>
      </c>
      <c r="B63" s="6" t="s">
        <v>117</v>
      </c>
      <c r="C63" s="11">
        <v>5527150.0999999996</v>
      </c>
      <c r="D63" s="15">
        <v>0</v>
      </c>
      <c r="E63" s="11">
        <f t="shared" si="1"/>
        <v>5527150.0999999996</v>
      </c>
      <c r="F63" s="17">
        <v>2847694.4</v>
      </c>
      <c r="G63" s="15">
        <v>0</v>
      </c>
      <c r="H63" s="14">
        <f t="shared" si="2"/>
        <v>2847694.4</v>
      </c>
    </row>
    <row r="64" spans="1:8" x14ac:dyDescent="0.3">
      <c r="A64" s="6" t="s">
        <v>118</v>
      </c>
      <c r="B64" s="6" t="s">
        <v>119</v>
      </c>
      <c r="C64" s="11">
        <v>4650595.5999999996</v>
      </c>
      <c r="D64" s="15">
        <v>0</v>
      </c>
      <c r="E64" s="11">
        <f t="shared" si="1"/>
        <v>4650595.5999999996</v>
      </c>
      <c r="F64" s="17">
        <v>948808.85</v>
      </c>
      <c r="G64" s="15">
        <v>0</v>
      </c>
      <c r="H64" s="14">
        <f t="shared" si="2"/>
        <v>948808.85</v>
      </c>
    </row>
    <row r="65" spans="1:8" x14ac:dyDescent="0.3">
      <c r="A65" s="6" t="s">
        <v>120</v>
      </c>
      <c r="B65" s="6" t="s">
        <v>121</v>
      </c>
      <c r="C65" s="11">
        <v>8671614.5</v>
      </c>
      <c r="D65" s="15">
        <v>0</v>
      </c>
      <c r="E65" s="11">
        <f t="shared" si="1"/>
        <v>8671614.5</v>
      </c>
      <c r="F65" s="17">
        <v>3756975.76</v>
      </c>
      <c r="G65" s="15">
        <v>193512</v>
      </c>
      <c r="H65" s="14">
        <f t="shared" si="2"/>
        <v>3563463.76</v>
      </c>
    </row>
    <row r="66" spans="1:8" x14ac:dyDescent="0.3">
      <c r="A66" s="6" t="s">
        <v>122</v>
      </c>
      <c r="B66" s="6" t="s">
        <v>123</v>
      </c>
      <c r="C66" s="11">
        <v>927565.1</v>
      </c>
      <c r="D66" s="15">
        <v>0</v>
      </c>
      <c r="E66" s="11">
        <f t="shared" si="1"/>
        <v>927565.1</v>
      </c>
      <c r="F66" s="17">
        <v>185480.87</v>
      </c>
      <c r="G66" s="15">
        <v>0</v>
      </c>
      <c r="H66" s="14">
        <f t="shared" si="2"/>
        <v>185480.87</v>
      </c>
    </row>
    <row r="67" spans="1:8" x14ac:dyDescent="0.3">
      <c r="A67" s="6" t="s">
        <v>124</v>
      </c>
      <c r="B67" s="6" t="s">
        <v>125</v>
      </c>
      <c r="C67" s="11">
        <v>846069.1</v>
      </c>
      <c r="D67" s="15">
        <v>0</v>
      </c>
      <c r="E67" s="11">
        <f t="shared" si="1"/>
        <v>846069.1</v>
      </c>
      <c r="F67" s="17">
        <v>215760.41</v>
      </c>
      <c r="G67" s="15">
        <v>0</v>
      </c>
      <c r="H67" s="14">
        <f t="shared" si="2"/>
        <v>215760.41</v>
      </c>
    </row>
    <row r="68" spans="1:8" x14ac:dyDescent="0.3">
      <c r="A68" s="6" t="s">
        <v>126</v>
      </c>
      <c r="B68" s="6" t="s">
        <v>127</v>
      </c>
      <c r="C68" s="11">
        <v>180951.7</v>
      </c>
      <c r="D68" s="15">
        <v>0</v>
      </c>
      <c r="E68" s="11">
        <f t="shared" si="1"/>
        <v>180951.7</v>
      </c>
      <c r="F68" s="17">
        <v>37140.92</v>
      </c>
      <c r="G68" s="15">
        <v>0</v>
      </c>
      <c r="H68" s="14">
        <f t="shared" si="2"/>
        <v>37140.92</v>
      </c>
    </row>
    <row r="69" spans="1:8" x14ac:dyDescent="0.3">
      <c r="A69" s="6" t="s">
        <v>128</v>
      </c>
      <c r="B69" s="6" t="s">
        <v>129</v>
      </c>
      <c r="C69" s="11">
        <v>377453.9</v>
      </c>
      <c r="D69" s="15">
        <v>0</v>
      </c>
      <c r="E69" s="11">
        <f t="shared" si="1"/>
        <v>377453.9</v>
      </c>
      <c r="F69" s="17">
        <v>320172.64</v>
      </c>
      <c r="G69" s="15">
        <v>0</v>
      </c>
      <c r="H69" s="14">
        <f t="shared" si="2"/>
        <v>320172.64</v>
      </c>
    </row>
    <row r="70" spans="1:8" x14ac:dyDescent="0.3">
      <c r="A70" s="6" t="s">
        <v>130</v>
      </c>
      <c r="B70" s="6" t="s">
        <v>131</v>
      </c>
      <c r="C70" s="11">
        <v>1759885.7</v>
      </c>
      <c r="D70" s="15">
        <v>0</v>
      </c>
      <c r="E70" s="11">
        <f t="shared" si="1"/>
        <v>1759885.7</v>
      </c>
      <c r="F70" s="17">
        <v>633483.91</v>
      </c>
      <c r="G70" s="15">
        <v>0</v>
      </c>
      <c r="H70" s="14">
        <f t="shared" si="2"/>
        <v>633483.91</v>
      </c>
    </row>
    <row r="71" spans="1:8" x14ac:dyDescent="0.3">
      <c r="A71" s="6" t="s">
        <v>132</v>
      </c>
      <c r="B71" s="6" t="s">
        <v>133</v>
      </c>
      <c r="C71" s="11">
        <v>451775.1</v>
      </c>
      <c r="D71" s="15">
        <v>0</v>
      </c>
      <c r="E71" s="11">
        <f t="shared" si="1"/>
        <v>451775.1</v>
      </c>
      <c r="F71" s="17">
        <v>80472</v>
      </c>
      <c r="G71" s="15">
        <v>0</v>
      </c>
      <c r="H71" s="14">
        <f t="shared" si="2"/>
        <v>80472</v>
      </c>
    </row>
    <row r="72" spans="1:8" x14ac:dyDescent="0.3">
      <c r="A72" s="6" t="s">
        <v>134</v>
      </c>
      <c r="B72" s="6" t="s">
        <v>135</v>
      </c>
      <c r="C72" s="11">
        <v>1042272.5</v>
      </c>
      <c r="D72" s="15">
        <v>0</v>
      </c>
      <c r="E72" s="11">
        <f t="shared" ref="E72:E135" si="3">C72-D72</f>
        <v>1042272.5</v>
      </c>
      <c r="F72" s="17">
        <v>398407.24</v>
      </c>
      <c r="G72" s="15">
        <v>0</v>
      </c>
      <c r="H72" s="14">
        <f t="shared" ref="H72:H135" si="4">F72-G72</f>
        <v>398407.24</v>
      </c>
    </row>
    <row r="73" spans="1:8" x14ac:dyDescent="0.3">
      <c r="A73" s="6" t="s">
        <v>136</v>
      </c>
      <c r="B73" s="6" t="s">
        <v>137</v>
      </c>
      <c r="C73" s="11">
        <v>17591000.699999999</v>
      </c>
      <c r="D73" s="15">
        <v>0</v>
      </c>
      <c r="E73" s="11">
        <f t="shared" si="3"/>
        <v>17591000.699999999</v>
      </c>
      <c r="F73" s="17">
        <v>20207868.34</v>
      </c>
      <c r="G73" s="15">
        <v>0</v>
      </c>
      <c r="H73" s="14">
        <f t="shared" si="4"/>
        <v>20207868.34</v>
      </c>
    </row>
    <row r="74" spans="1:8" x14ac:dyDescent="0.3">
      <c r="A74" s="6" t="s">
        <v>138</v>
      </c>
      <c r="B74" s="6" t="s">
        <v>139</v>
      </c>
      <c r="C74" s="11">
        <v>3354374.9</v>
      </c>
      <c r="D74" s="15">
        <v>0</v>
      </c>
      <c r="E74" s="11">
        <f t="shared" si="3"/>
        <v>3354374.9</v>
      </c>
      <c r="F74" s="17">
        <v>1771353.48</v>
      </c>
      <c r="G74" s="15">
        <v>0</v>
      </c>
      <c r="H74" s="14">
        <f t="shared" si="4"/>
        <v>1771353.48</v>
      </c>
    </row>
    <row r="75" spans="1:8" x14ac:dyDescent="0.3">
      <c r="A75" s="6" t="s">
        <v>140</v>
      </c>
      <c r="B75" s="6" t="s">
        <v>141</v>
      </c>
      <c r="C75" s="11">
        <v>743958.7</v>
      </c>
      <c r="D75" s="15">
        <v>0</v>
      </c>
      <c r="E75" s="11">
        <f t="shared" si="3"/>
        <v>743958.7</v>
      </c>
      <c r="F75" s="17">
        <v>227618.66</v>
      </c>
      <c r="G75" s="15">
        <v>0</v>
      </c>
      <c r="H75" s="14">
        <f t="shared" si="4"/>
        <v>227618.66</v>
      </c>
    </row>
    <row r="76" spans="1:8" x14ac:dyDescent="0.3">
      <c r="A76" s="6" t="s">
        <v>142</v>
      </c>
      <c r="B76" s="6" t="s">
        <v>143</v>
      </c>
      <c r="C76" s="11">
        <v>2053870</v>
      </c>
      <c r="D76" s="15">
        <v>0</v>
      </c>
      <c r="E76" s="11">
        <f t="shared" si="3"/>
        <v>2053870</v>
      </c>
      <c r="F76" s="17">
        <v>478506.33</v>
      </c>
      <c r="G76" s="15">
        <v>0</v>
      </c>
      <c r="H76" s="14">
        <f t="shared" si="4"/>
        <v>478506.33</v>
      </c>
    </row>
    <row r="77" spans="1:8" x14ac:dyDescent="0.3">
      <c r="A77" s="6" t="s">
        <v>144</v>
      </c>
      <c r="B77" s="6" t="s">
        <v>145</v>
      </c>
      <c r="C77" s="11">
        <v>1091123.3999999999</v>
      </c>
      <c r="D77" s="15">
        <v>0</v>
      </c>
      <c r="E77" s="11">
        <f t="shared" si="3"/>
        <v>1091123.3999999999</v>
      </c>
      <c r="F77" s="17">
        <v>242758.43</v>
      </c>
      <c r="G77" s="15">
        <v>0</v>
      </c>
      <c r="H77" s="14">
        <f t="shared" si="4"/>
        <v>242758.43</v>
      </c>
    </row>
    <row r="78" spans="1:8" x14ac:dyDescent="0.3">
      <c r="A78" s="6" t="s">
        <v>146</v>
      </c>
      <c r="B78" s="6" t="s">
        <v>147</v>
      </c>
      <c r="C78" s="11">
        <v>1742665.2</v>
      </c>
      <c r="D78" s="15">
        <v>0</v>
      </c>
      <c r="E78" s="11">
        <f t="shared" si="3"/>
        <v>1742665.2</v>
      </c>
      <c r="F78" s="17">
        <v>601041.54</v>
      </c>
      <c r="G78" s="15">
        <v>0</v>
      </c>
      <c r="H78" s="14">
        <f t="shared" si="4"/>
        <v>601041.54</v>
      </c>
    </row>
    <row r="79" spans="1:8" x14ac:dyDescent="0.3">
      <c r="A79" s="6" t="s">
        <v>148</v>
      </c>
      <c r="B79" s="6" t="s">
        <v>149</v>
      </c>
      <c r="C79" s="11">
        <v>7105530.5999999996</v>
      </c>
      <c r="D79" s="15">
        <v>0</v>
      </c>
      <c r="E79" s="11">
        <f t="shared" si="3"/>
        <v>7105530.5999999996</v>
      </c>
      <c r="F79" s="17">
        <v>2584351.84</v>
      </c>
      <c r="G79" s="15">
        <v>0</v>
      </c>
      <c r="H79" s="14">
        <f t="shared" si="4"/>
        <v>2584351.84</v>
      </c>
    </row>
    <row r="80" spans="1:8" x14ac:dyDescent="0.3">
      <c r="A80" s="6" t="s">
        <v>150</v>
      </c>
      <c r="B80" s="6" t="s">
        <v>151</v>
      </c>
      <c r="C80" s="11">
        <v>290247.09999999998</v>
      </c>
      <c r="D80" s="15">
        <v>0</v>
      </c>
      <c r="E80" s="11">
        <f t="shared" si="3"/>
        <v>290247.09999999998</v>
      </c>
      <c r="F80" s="17">
        <v>34008.559999999998</v>
      </c>
      <c r="G80" s="15">
        <v>0</v>
      </c>
      <c r="H80" s="14">
        <f t="shared" si="4"/>
        <v>34008.559999999998</v>
      </c>
    </row>
    <row r="81" spans="1:8" x14ac:dyDescent="0.3">
      <c r="A81" s="6" t="s">
        <v>152</v>
      </c>
      <c r="B81" s="6" t="s">
        <v>153</v>
      </c>
      <c r="C81" s="11">
        <v>495069.8</v>
      </c>
      <c r="D81" s="15">
        <v>0</v>
      </c>
      <c r="E81" s="11">
        <f t="shared" si="3"/>
        <v>495069.8</v>
      </c>
      <c r="F81" s="17">
        <v>198383.24</v>
      </c>
      <c r="G81" s="15">
        <v>0</v>
      </c>
      <c r="H81" s="14">
        <f t="shared" si="4"/>
        <v>198383.24</v>
      </c>
    </row>
    <row r="82" spans="1:8" x14ac:dyDescent="0.3">
      <c r="A82" s="6" t="s">
        <v>154</v>
      </c>
      <c r="B82" s="6" t="s">
        <v>155</v>
      </c>
      <c r="C82" s="11">
        <v>684678.8</v>
      </c>
      <c r="D82" s="15">
        <v>0</v>
      </c>
      <c r="E82" s="11">
        <f t="shared" si="3"/>
        <v>684678.8</v>
      </c>
      <c r="F82" s="17">
        <v>254392.94</v>
      </c>
      <c r="G82" s="15">
        <v>0</v>
      </c>
      <c r="H82" s="14">
        <f t="shared" si="4"/>
        <v>254392.94</v>
      </c>
    </row>
    <row r="83" spans="1:8" x14ac:dyDescent="0.3">
      <c r="A83" s="6" t="s">
        <v>156</v>
      </c>
      <c r="B83" s="6" t="s">
        <v>157</v>
      </c>
      <c r="C83" s="11">
        <v>458169.9</v>
      </c>
      <c r="D83" s="15">
        <v>0</v>
      </c>
      <c r="E83" s="11">
        <f t="shared" si="3"/>
        <v>458169.9</v>
      </c>
      <c r="F83" s="17">
        <v>325915.32</v>
      </c>
      <c r="G83" s="15">
        <v>0</v>
      </c>
      <c r="H83" s="14">
        <f t="shared" si="4"/>
        <v>325915.32</v>
      </c>
    </row>
    <row r="84" spans="1:8" x14ac:dyDescent="0.3">
      <c r="A84" s="6" t="s">
        <v>158</v>
      </c>
      <c r="B84" s="6" t="s">
        <v>159</v>
      </c>
      <c r="C84" s="11">
        <v>242932.3</v>
      </c>
      <c r="D84" s="15">
        <v>0</v>
      </c>
      <c r="E84" s="11">
        <f t="shared" si="3"/>
        <v>242932.3</v>
      </c>
      <c r="F84" s="17">
        <v>97028.79</v>
      </c>
      <c r="G84" s="15">
        <v>0</v>
      </c>
      <c r="H84" s="14">
        <f t="shared" si="4"/>
        <v>97028.79</v>
      </c>
    </row>
    <row r="85" spans="1:8" x14ac:dyDescent="0.3">
      <c r="A85" s="6" t="s">
        <v>160</v>
      </c>
      <c r="B85" s="6" t="s">
        <v>161</v>
      </c>
      <c r="C85" s="11">
        <v>4705849.2</v>
      </c>
      <c r="D85" s="15">
        <v>0</v>
      </c>
      <c r="E85" s="11">
        <f t="shared" si="3"/>
        <v>4705849.2</v>
      </c>
      <c r="F85" s="17">
        <v>6297399.8899999997</v>
      </c>
      <c r="G85" s="15">
        <v>0</v>
      </c>
      <c r="H85" s="14">
        <f t="shared" si="4"/>
        <v>6297399.8899999997</v>
      </c>
    </row>
    <row r="86" spans="1:8" x14ac:dyDescent="0.3">
      <c r="A86" s="6" t="s">
        <v>162</v>
      </c>
      <c r="B86" s="6" t="s">
        <v>163</v>
      </c>
      <c r="C86" s="11">
        <v>443052.3</v>
      </c>
      <c r="D86" s="15">
        <v>0</v>
      </c>
      <c r="E86" s="11">
        <f t="shared" si="3"/>
        <v>443052.3</v>
      </c>
      <c r="F86" s="17">
        <v>118806.2</v>
      </c>
      <c r="G86" s="15">
        <v>0</v>
      </c>
      <c r="H86" s="14">
        <f t="shared" si="4"/>
        <v>118806.2</v>
      </c>
    </row>
    <row r="87" spans="1:8" x14ac:dyDescent="0.3">
      <c r="A87" s="6" t="s">
        <v>164</v>
      </c>
      <c r="B87" s="6" t="s">
        <v>165</v>
      </c>
      <c r="C87" s="11">
        <v>590086.19999999995</v>
      </c>
      <c r="D87" s="15">
        <v>0</v>
      </c>
      <c r="E87" s="11">
        <f t="shared" si="3"/>
        <v>590086.19999999995</v>
      </c>
      <c r="F87" s="17">
        <v>139539.49</v>
      </c>
      <c r="G87" s="15">
        <v>0</v>
      </c>
      <c r="H87" s="14">
        <f t="shared" si="4"/>
        <v>139539.49</v>
      </c>
    </row>
    <row r="88" spans="1:8" x14ac:dyDescent="0.3">
      <c r="A88" s="6" t="s">
        <v>166</v>
      </c>
      <c r="B88" s="6" t="s">
        <v>167</v>
      </c>
      <c r="C88" s="11">
        <v>977462.1</v>
      </c>
      <c r="D88" s="15">
        <v>0</v>
      </c>
      <c r="E88" s="11">
        <f t="shared" si="3"/>
        <v>977462.1</v>
      </c>
      <c r="F88" s="17">
        <v>310477.21999999997</v>
      </c>
      <c r="G88" s="15">
        <v>0</v>
      </c>
      <c r="H88" s="14">
        <f t="shared" si="4"/>
        <v>310477.21999999997</v>
      </c>
    </row>
    <row r="89" spans="1:8" x14ac:dyDescent="0.3">
      <c r="A89" s="6" t="s">
        <v>168</v>
      </c>
      <c r="B89" s="6" t="s">
        <v>169</v>
      </c>
      <c r="C89" s="11">
        <v>959013.5</v>
      </c>
      <c r="D89" s="15">
        <v>0</v>
      </c>
      <c r="E89" s="11">
        <f t="shared" si="3"/>
        <v>959013.5</v>
      </c>
      <c r="F89" s="17">
        <v>849542.65</v>
      </c>
      <c r="G89" s="15">
        <v>0</v>
      </c>
      <c r="H89" s="14">
        <f t="shared" si="4"/>
        <v>849542.65</v>
      </c>
    </row>
    <row r="90" spans="1:8" x14ac:dyDescent="0.3">
      <c r="A90" s="6" t="s">
        <v>170</v>
      </c>
      <c r="B90" s="6" t="s">
        <v>171</v>
      </c>
      <c r="C90" s="11">
        <v>432452.6</v>
      </c>
      <c r="D90" s="15">
        <v>0</v>
      </c>
      <c r="E90" s="11">
        <f t="shared" si="3"/>
        <v>432452.6</v>
      </c>
      <c r="F90" s="17">
        <v>310850.12</v>
      </c>
      <c r="G90" s="15">
        <v>0</v>
      </c>
      <c r="H90" s="14">
        <f t="shared" si="4"/>
        <v>310850.12</v>
      </c>
    </row>
    <row r="91" spans="1:8" x14ac:dyDescent="0.3">
      <c r="A91" s="6" t="s">
        <v>172</v>
      </c>
      <c r="B91" s="6" t="s">
        <v>173</v>
      </c>
      <c r="C91" s="11">
        <v>11880797.5</v>
      </c>
      <c r="D91" s="15">
        <v>0</v>
      </c>
      <c r="E91" s="11">
        <f t="shared" si="3"/>
        <v>11880797.5</v>
      </c>
      <c r="F91" s="17">
        <v>1953552.82</v>
      </c>
      <c r="G91" s="15">
        <v>0</v>
      </c>
      <c r="H91" s="14">
        <f t="shared" si="4"/>
        <v>1953552.82</v>
      </c>
    </row>
    <row r="92" spans="1:8" x14ac:dyDescent="0.3">
      <c r="A92" s="6" t="s">
        <v>174</v>
      </c>
      <c r="B92" s="6" t="s">
        <v>175</v>
      </c>
      <c r="C92" s="11">
        <v>418954.2</v>
      </c>
      <c r="D92" s="15">
        <v>0</v>
      </c>
      <c r="E92" s="11">
        <f t="shared" si="3"/>
        <v>418954.2</v>
      </c>
      <c r="F92" s="17">
        <v>76966.73</v>
      </c>
      <c r="G92" s="15">
        <v>0</v>
      </c>
      <c r="H92" s="14">
        <f t="shared" si="4"/>
        <v>76966.73</v>
      </c>
    </row>
    <row r="93" spans="1:8" x14ac:dyDescent="0.3">
      <c r="A93" s="6" t="s">
        <v>176</v>
      </c>
      <c r="B93" s="6" t="s">
        <v>177</v>
      </c>
      <c r="C93" s="11">
        <v>857992.6</v>
      </c>
      <c r="D93" s="15">
        <v>0</v>
      </c>
      <c r="E93" s="11">
        <f t="shared" si="3"/>
        <v>857992.6</v>
      </c>
      <c r="F93" s="17">
        <v>411757.09</v>
      </c>
      <c r="G93" s="15">
        <v>0</v>
      </c>
      <c r="H93" s="14">
        <f t="shared" si="4"/>
        <v>411757.09</v>
      </c>
    </row>
    <row r="94" spans="1:8" x14ac:dyDescent="0.3">
      <c r="A94" s="6" t="s">
        <v>178</v>
      </c>
      <c r="B94" s="6" t="s">
        <v>179</v>
      </c>
      <c r="C94" s="11">
        <v>1081909.2</v>
      </c>
      <c r="D94" s="15">
        <v>0</v>
      </c>
      <c r="E94" s="11">
        <f t="shared" si="3"/>
        <v>1081909.2</v>
      </c>
      <c r="F94" s="17">
        <v>214865.45</v>
      </c>
      <c r="G94" s="15">
        <v>0</v>
      </c>
      <c r="H94" s="14">
        <f t="shared" si="4"/>
        <v>214865.45</v>
      </c>
    </row>
    <row r="95" spans="1:8" x14ac:dyDescent="0.3">
      <c r="A95" s="6" t="s">
        <v>180</v>
      </c>
      <c r="B95" s="6" t="s">
        <v>181</v>
      </c>
      <c r="C95" s="11">
        <v>463091.5</v>
      </c>
      <c r="D95" s="15">
        <v>0</v>
      </c>
      <c r="E95" s="11">
        <f t="shared" si="3"/>
        <v>463091.5</v>
      </c>
      <c r="F95" s="17">
        <v>172131.02</v>
      </c>
      <c r="G95" s="15">
        <v>0</v>
      </c>
      <c r="H95" s="14">
        <f t="shared" si="4"/>
        <v>172131.02</v>
      </c>
    </row>
    <row r="96" spans="1:8" x14ac:dyDescent="0.3">
      <c r="A96" s="6" t="s">
        <v>182</v>
      </c>
      <c r="B96" s="6" t="s">
        <v>183</v>
      </c>
      <c r="C96" s="11">
        <v>1241115</v>
      </c>
      <c r="D96" s="15">
        <v>0</v>
      </c>
      <c r="E96" s="11">
        <f t="shared" si="3"/>
        <v>1241115</v>
      </c>
      <c r="F96" s="17">
        <v>464932.74</v>
      </c>
      <c r="G96" s="15">
        <v>0</v>
      </c>
      <c r="H96" s="14">
        <f t="shared" si="4"/>
        <v>464932.74</v>
      </c>
    </row>
    <row r="97" spans="1:8" x14ac:dyDescent="0.3">
      <c r="A97" s="6" t="s">
        <v>184</v>
      </c>
      <c r="B97" s="6" t="s">
        <v>185</v>
      </c>
      <c r="C97" s="11">
        <v>485044.7</v>
      </c>
      <c r="D97" s="15">
        <v>0</v>
      </c>
      <c r="E97" s="11">
        <f t="shared" si="3"/>
        <v>485044.7</v>
      </c>
      <c r="F97" s="17">
        <v>468288.85</v>
      </c>
      <c r="G97" s="15">
        <v>0</v>
      </c>
      <c r="H97" s="14">
        <f t="shared" si="4"/>
        <v>468288.85</v>
      </c>
    </row>
    <row r="98" spans="1:8" x14ac:dyDescent="0.3">
      <c r="A98" s="6" t="s">
        <v>186</v>
      </c>
      <c r="B98" s="6" t="s">
        <v>187</v>
      </c>
      <c r="C98" s="11">
        <v>408873.6</v>
      </c>
      <c r="D98" s="15">
        <v>0</v>
      </c>
      <c r="E98" s="11">
        <f t="shared" si="3"/>
        <v>408873.6</v>
      </c>
      <c r="F98" s="17">
        <v>132454.37</v>
      </c>
      <c r="G98" s="15">
        <v>0</v>
      </c>
      <c r="H98" s="14">
        <f t="shared" si="4"/>
        <v>132454.37</v>
      </c>
    </row>
    <row r="99" spans="1:8" x14ac:dyDescent="0.3">
      <c r="A99" s="6" t="s">
        <v>188</v>
      </c>
      <c r="B99" s="6" t="s">
        <v>189</v>
      </c>
      <c r="C99" s="11">
        <v>229264.5</v>
      </c>
      <c r="D99" s="15">
        <v>0</v>
      </c>
      <c r="E99" s="11">
        <f t="shared" si="3"/>
        <v>229264.5</v>
      </c>
      <c r="F99" s="17">
        <v>38632.53</v>
      </c>
      <c r="G99" s="15">
        <v>0</v>
      </c>
      <c r="H99" s="14">
        <f t="shared" si="4"/>
        <v>38632.53</v>
      </c>
    </row>
    <row r="100" spans="1:8" x14ac:dyDescent="0.3">
      <c r="A100" s="6" t="s">
        <v>190</v>
      </c>
      <c r="B100" s="6" t="s">
        <v>191</v>
      </c>
      <c r="C100" s="11">
        <v>538229.30000000005</v>
      </c>
      <c r="D100" s="15">
        <v>0</v>
      </c>
      <c r="E100" s="11">
        <f t="shared" si="3"/>
        <v>538229.30000000005</v>
      </c>
      <c r="F100" s="17">
        <v>137973.29999999999</v>
      </c>
      <c r="G100" s="15">
        <v>0</v>
      </c>
      <c r="H100" s="14">
        <f t="shared" si="4"/>
        <v>137973.29999999999</v>
      </c>
    </row>
    <row r="101" spans="1:8" x14ac:dyDescent="0.3">
      <c r="A101" s="6" t="s">
        <v>192</v>
      </c>
      <c r="B101" s="6" t="s">
        <v>193</v>
      </c>
      <c r="C101" s="11">
        <v>1701293.3</v>
      </c>
      <c r="D101" s="15">
        <v>0</v>
      </c>
      <c r="E101" s="11">
        <f t="shared" si="3"/>
        <v>1701293.3</v>
      </c>
      <c r="F101" s="17">
        <v>340234.71</v>
      </c>
      <c r="G101" s="15">
        <v>0</v>
      </c>
      <c r="H101" s="14">
        <f t="shared" si="4"/>
        <v>340234.71</v>
      </c>
    </row>
    <row r="102" spans="1:8" x14ac:dyDescent="0.3">
      <c r="A102" s="6" t="s">
        <v>194</v>
      </c>
      <c r="B102" s="6" t="s">
        <v>195</v>
      </c>
      <c r="C102" s="11">
        <v>179028.4</v>
      </c>
      <c r="D102" s="15">
        <v>0</v>
      </c>
      <c r="E102" s="11">
        <f t="shared" si="3"/>
        <v>179028.4</v>
      </c>
      <c r="F102" s="17">
        <v>56382.6</v>
      </c>
      <c r="G102" s="15">
        <v>0</v>
      </c>
      <c r="H102" s="14">
        <f t="shared" si="4"/>
        <v>56382.6</v>
      </c>
    </row>
    <row r="103" spans="1:8" x14ac:dyDescent="0.3">
      <c r="A103" s="6" t="s">
        <v>196</v>
      </c>
      <c r="B103" s="6" t="s">
        <v>197</v>
      </c>
      <c r="C103" s="11">
        <v>415955.20000000001</v>
      </c>
      <c r="D103" s="15">
        <v>0</v>
      </c>
      <c r="E103" s="11">
        <f t="shared" si="3"/>
        <v>415955.20000000001</v>
      </c>
      <c r="F103" s="17">
        <v>132081.47</v>
      </c>
      <c r="G103" s="15">
        <v>0</v>
      </c>
      <c r="H103" s="14">
        <f t="shared" si="4"/>
        <v>132081.47</v>
      </c>
    </row>
    <row r="104" spans="1:8" x14ac:dyDescent="0.3">
      <c r="A104" s="6" t="s">
        <v>198</v>
      </c>
      <c r="B104" s="6" t="s">
        <v>199</v>
      </c>
      <c r="C104" s="11">
        <v>1701350.3999999999</v>
      </c>
      <c r="D104" s="15">
        <v>0</v>
      </c>
      <c r="E104" s="11">
        <f t="shared" si="3"/>
        <v>1701350.3999999999</v>
      </c>
      <c r="F104" s="17">
        <v>315697.83</v>
      </c>
      <c r="G104" s="15">
        <v>0</v>
      </c>
      <c r="H104" s="14">
        <f t="shared" si="4"/>
        <v>315697.83</v>
      </c>
    </row>
    <row r="105" spans="1:8" x14ac:dyDescent="0.3">
      <c r="A105" s="6" t="s">
        <v>200</v>
      </c>
      <c r="B105" s="6" t="s">
        <v>201</v>
      </c>
      <c r="C105" s="11">
        <v>271212.7</v>
      </c>
      <c r="D105" s="15">
        <v>0</v>
      </c>
      <c r="E105" s="11">
        <f t="shared" si="3"/>
        <v>271212.7</v>
      </c>
      <c r="F105" s="17">
        <v>28415.040000000001</v>
      </c>
      <c r="G105" s="15">
        <v>0</v>
      </c>
      <c r="H105" s="14">
        <f t="shared" si="4"/>
        <v>28415.040000000001</v>
      </c>
    </row>
    <row r="106" spans="1:8" x14ac:dyDescent="0.3">
      <c r="A106" s="6" t="s">
        <v>202</v>
      </c>
      <c r="B106" s="6" t="s">
        <v>203</v>
      </c>
      <c r="C106" s="11">
        <v>246459.4</v>
      </c>
      <c r="D106" s="15">
        <v>0</v>
      </c>
      <c r="E106" s="11">
        <f t="shared" si="3"/>
        <v>246459.4</v>
      </c>
      <c r="F106" s="17">
        <v>29310</v>
      </c>
      <c r="G106" s="15">
        <v>0</v>
      </c>
      <c r="H106" s="14">
        <f t="shared" si="4"/>
        <v>29310</v>
      </c>
    </row>
    <row r="107" spans="1:8" x14ac:dyDescent="0.3">
      <c r="A107" s="6" t="s">
        <v>204</v>
      </c>
      <c r="B107" s="6" t="s">
        <v>205</v>
      </c>
      <c r="C107" s="11">
        <v>337602.6</v>
      </c>
      <c r="D107" s="15">
        <v>0</v>
      </c>
      <c r="E107" s="11">
        <f t="shared" si="3"/>
        <v>337602.6</v>
      </c>
      <c r="F107" s="17">
        <v>55785.96</v>
      </c>
      <c r="G107" s="15">
        <v>0</v>
      </c>
      <c r="H107" s="14">
        <f t="shared" si="4"/>
        <v>55785.96</v>
      </c>
    </row>
    <row r="108" spans="1:8" x14ac:dyDescent="0.3">
      <c r="A108" s="6" t="s">
        <v>206</v>
      </c>
      <c r="B108" s="6" t="s">
        <v>207</v>
      </c>
      <c r="C108" s="11">
        <v>855487.9</v>
      </c>
      <c r="D108" s="15">
        <v>0</v>
      </c>
      <c r="E108" s="11">
        <f t="shared" si="3"/>
        <v>855487.9</v>
      </c>
      <c r="F108" s="17">
        <v>397213.95</v>
      </c>
      <c r="G108" s="15">
        <v>0</v>
      </c>
      <c r="H108" s="14">
        <f t="shared" si="4"/>
        <v>397213.95</v>
      </c>
    </row>
    <row r="109" spans="1:8" x14ac:dyDescent="0.3">
      <c r="A109" s="6" t="s">
        <v>208</v>
      </c>
      <c r="B109" s="6" t="s">
        <v>209</v>
      </c>
      <c r="C109" s="11">
        <v>1225505.8999999999</v>
      </c>
      <c r="D109" s="15">
        <v>0</v>
      </c>
      <c r="E109" s="11">
        <f t="shared" si="3"/>
        <v>1225505.8999999999</v>
      </c>
      <c r="F109" s="17">
        <v>452254.12</v>
      </c>
      <c r="G109" s="15">
        <v>0</v>
      </c>
      <c r="H109" s="14">
        <f t="shared" si="4"/>
        <v>452254.12</v>
      </c>
    </row>
    <row r="110" spans="1:8" x14ac:dyDescent="0.3">
      <c r="A110" s="6" t="s">
        <v>210</v>
      </c>
      <c r="B110" s="6" t="s">
        <v>211</v>
      </c>
      <c r="C110" s="11">
        <v>883110.8</v>
      </c>
      <c r="D110" s="15">
        <v>0</v>
      </c>
      <c r="E110" s="11">
        <f t="shared" si="3"/>
        <v>883110.8</v>
      </c>
      <c r="F110" s="17">
        <v>201739.34</v>
      </c>
      <c r="G110" s="15">
        <v>0</v>
      </c>
      <c r="H110" s="14">
        <f t="shared" si="4"/>
        <v>201739.34</v>
      </c>
    </row>
    <row r="111" spans="1:8" x14ac:dyDescent="0.3">
      <c r="A111" s="6" t="s">
        <v>212</v>
      </c>
      <c r="B111" s="6" t="s">
        <v>213</v>
      </c>
      <c r="C111" s="11">
        <v>1875379</v>
      </c>
      <c r="D111" s="15">
        <v>0</v>
      </c>
      <c r="E111" s="11">
        <f t="shared" si="3"/>
        <v>1875379</v>
      </c>
      <c r="F111" s="17">
        <v>572626.5</v>
      </c>
      <c r="G111" s="15">
        <v>0</v>
      </c>
      <c r="H111" s="14">
        <f t="shared" si="4"/>
        <v>572626.5</v>
      </c>
    </row>
    <row r="112" spans="1:8" x14ac:dyDescent="0.3">
      <c r="A112" s="6" t="s">
        <v>214</v>
      </c>
      <c r="B112" s="6" t="s">
        <v>215</v>
      </c>
      <c r="C112" s="11">
        <v>441549.3</v>
      </c>
      <c r="D112" s="15">
        <v>0</v>
      </c>
      <c r="E112" s="11">
        <f t="shared" si="3"/>
        <v>441549.3</v>
      </c>
      <c r="F112" s="17">
        <v>18570.46</v>
      </c>
      <c r="G112" s="15">
        <v>0</v>
      </c>
      <c r="H112" s="14">
        <f t="shared" si="4"/>
        <v>18570.46</v>
      </c>
    </row>
    <row r="113" spans="1:8" x14ac:dyDescent="0.3">
      <c r="A113" s="6" t="s">
        <v>216</v>
      </c>
      <c r="B113" s="6" t="s">
        <v>217</v>
      </c>
      <c r="C113" s="11">
        <v>2317211.2000000002</v>
      </c>
      <c r="D113" s="15">
        <v>0</v>
      </c>
      <c r="E113" s="11">
        <f t="shared" si="3"/>
        <v>2317211.2000000002</v>
      </c>
      <c r="F113" s="17">
        <v>1960115.87</v>
      </c>
      <c r="G113" s="15">
        <v>0</v>
      </c>
      <c r="H113" s="14">
        <f t="shared" si="4"/>
        <v>1960115.87</v>
      </c>
    </row>
    <row r="114" spans="1:8" x14ac:dyDescent="0.3">
      <c r="A114" s="6" t="s">
        <v>218</v>
      </c>
      <c r="B114" s="6" t="s">
        <v>219</v>
      </c>
      <c r="C114" s="11">
        <v>1347500.3</v>
      </c>
      <c r="D114" s="15">
        <v>0</v>
      </c>
      <c r="E114" s="11">
        <f t="shared" si="3"/>
        <v>1347500.3</v>
      </c>
      <c r="F114" s="17">
        <v>218967.36</v>
      </c>
      <c r="G114" s="15">
        <v>0</v>
      </c>
      <c r="H114" s="14">
        <f t="shared" si="4"/>
        <v>218967.36</v>
      </c>
    </row>
    <row r="115" spans="1:8" x14ac:dyDescent="0.3">
      <c r="A115" s="6" t="s">
        <v>220</v>
      </c>
      <c r="B115" s="6" t="s">
        <v>221</v>
      </c>
      <c r="C115" s="11">
        <v>261313.5</v>
      </c>
      <c r="D115" s="15">
        <v>0</v>
      </c>
      <c r="E115" s="11">
        <f t="shared" si="3"/>
        <v>261313.5</v>
      </c>
      <c r="F115" s="17">
        <v>91882.76</v>
      </c>
      <c r="G115" s="15">
        <v>0</v>
      </c>
      <c r="H115" s="14">
        <f t="shared" si="4"/>
        <v>91882.76</v>
      </c>
    </row>
    <row r="116" spans="1:8" x14ac:dyDescent="0.3">
      <c r="A116" s="6" t="s">
        <v>222</v>
      </c>
      <c r="B116" s="6" t="s">
        <v>223</v>
      </c>
      <c r="C116" s="11">
        <v>862692.7</v>
      </c>
      <c r="D116" s="15">
        <v>0</v>
      </c>
      <c r="E116" s="11">
        <f t="shared" si="3"/>
        <v>862692.7</v>
      </c>
      <c r="F116" s="17">
        <v>124399.71</v>
      </c>
      <c r="G116" s="15">
        <v>0</v>
      </c>
      <c r="H116" s="14">
        <f t="shared" si="4"/>
        <v>124399.71</v>
      </c>
    </row>
    <row r="117" spans="1:8" x14ac:dyDescent="0.3">
      <c r="A117" s="6" t="s">
        <v>224</v>
      </c>
      <c r="B117" s="6" t="s">
        <v>225</v>
      </c>
      <c r="C117" s="11">
        <v>1494661.5</v>
      </c>
      <c r="D117" s="15">
        <v>0</v>
      </c>
      <c r="E117" s="11">
        <f t="shared" si="3"/>
        <v>1494661.5</v>
      </c>
      <c r="F117" s="17">
        <v>363429.14</v>
      </c>
      <c r="G117" s="15">
        <v>0</v>
      </c>
      <c r="H117" s="14">
        <f t="shared" si="4"/>
        <v>363429.14</v>
      </c>
    </row>
    <row r="118" spans="1:8" x14ac:dyDescent="0.3">
      <c r="A118" s="6" t="s">
        <v>226</v>
      </c>
      <c r="B118" s="6" t="s">
        <v>227</v>
      </c>
      <c r="C118" s="11">
        <v>687313.3</v>
      </c>
      <c r="D118" s="15">
        <v>0</v>
      </c>
      <c r="E118" s="11">
        <f t="shared" si="3"/>
        <v>687313.3</v>
      </c>
      <c r="F118" s="17">
        <v>192118.5</v>
      </c>
      <c r="G118" s="15">
        <v>0</v>
      </c>
      <c r="H118" s="14">
        <f t="shared" si="4"/>
        <v>192118.5</v>
      </c>
    </row>
    <row r="119" spans="1:8" x14ac:dyDescent="0.3">
      <c r="A119" s="6" t="s">
        <v>228</v>
      </c>
      <c r="B119" s="6" t="s">
        <v>229</v>
      </c>
      <c r="C119" s="11">
        <v>733165.4</v>
      </c>
      <c r="D119" s="15">
        <v>0</v>
      </c>
      <c r="E119" s="11">
        <f t="shared" si="3"/>
        <v>733165.4</v>
      </c>
      <c r="F119" s="17">
        <v>236344.54</v>
      </c>
      <c r="G119" s="15">
        <v>0</v>
      </c>
      <c r="H119" s="14">
        <f t="shared" si="4"/>
        <v>236344.54</v>
      </c>
    </row>
    <row r="120" spans="1:8" x14ac:dyDescent="0.3">
      <c r="A120" s="6" t="s">
        <v>230</v>
      </c>
      <c r="B120" s="6" t="s">
        <v>231</v>
      </c>
      <c r="C120" s="11">
        <v>365112.6</v>
      </c>
      <c r="D120" s="15">
        <v>0</v>
      </c>
      <c r="E120" s="11">
        <f t="shared" si="3"/>
        <v>365112.6</v>
      </c>
      <c r="F120" s="17">
        <v>50267.03</v>
      </c>
      <c r="G120" s="15">
        <v>0</v>
      </c>
      <c r="H120" s="14">
        <f t="shared" si="4"/>
        <v>50267.03</v>
      </c>
    </row>
    <row r="121" spans="1:8" x14ac:dyDescent="0.3">
      <c r="A121" s="6" t="s">
        <v>232</v>
      </c>
      <c r="B121" s="6" t="s">
        <v>233</v>
      </c>
      <c r="C121" s="11">
        <v>714109.2</v>
      </c>
      <c r="D121" s="15">
        <v>0</v>
      </c>
      <c r="E121" s="11">
        <f t="shared" si="3"/>
        <v>714109.2</v>
      </c>
      <c r="F121" s="17">
        <v>774962.48</v>
      </c>
      <c r="G121" s="15">
        <v>0</v>
      </c>
      <c r="H121" s="14">
        <f t="shared" si="4"/>
        <v>774962.48</v>
      </c>
    </row>
    <row r="122" spans="1:8" x14ac:dyDescent="0.3">
      <c r="A122" s="6" t="s">
        <v>234</v>
      </c>
      <c r="B122" s="6" t="s">
        <v>235</v>
      </c>
      <c r="C122" s="11">
        <v>1902121.6</v>
      </c>
      <c r="D122" s="15">
        <v>0</v>
      </c>
      <c r="E122" s="11">
        <f t="shared" si="3"/>
        <v>1902121.6</v>
      </c>
      <c r="F122" s="17">
        <v>308090.65999999997</v>
      </c>
      <c r="G122" s="15">
        <v>0</v>
      </c>
      <c r="H122" s="14">
        <f t="shared" si="4"/>
        <v>308090.65999999997</v>
      </c>
    </row>
    <row r="123" spans="1:8" x14ac:dyDescent="0.3">
      <c r="A123" s="6" t="s">
        <v>236</v>
      </c>
      <c r="B123" s="6" t="s">
        <v>237</v>
      </c>
      <c r="C123" s="11">
        <v>909110.9</v>
      </c>
      <c r="D123" s="15">
        <v>0</v>
      </c>
      <c r="E123" s="11">
        <f t="shared" si="3"/>
        <v>909110.9</v>
      </c>
      <c r="F123" s="17">
        <v>165045.9</v>
      </c>
      <c r="G123" s="15">
        <v>0</v>
      </c>
      <c r="H123" s="14">
        <f t="shared" si="4"/>
        <v>165045.9</v>
      </c>
    </row>
    <row r="124" spans="1:8" x14ac:dyDescent="0.3">
      <c r="A124" s="6" t="s">
        <v>238</v>
      </c>
      <c r="B124" s="6" t="s">
        <v>239</v>
      </c>
      <c r="C124" s="11">
        <v>720613</v>
      </c>
      <c r="D124" s="15">
        <v>0</v>
      </c>
      <c r="E124" s="11">
        <f t="shared" si="3"/>
        <v>720613</v>
      </c>
      <c r="F124" s="17">
        <v>178172.01</v>
      </c>
      <c r="G124" s="15">
        <v>0</v>
      </c>
      <c r="H124" s="14">
        <f t="shared" si="4"/>
        <v>178172.01</v>
      </c>
    </row>
    <row r="125" spans="1:8" x14ac:dyDescent="0.3">
      <c r="A125" s="6" t="s">
        <v>240</v>
      </c>
      <c r="B125" s="6" t="s">
        <v>241</v>
      </c>
      <c r="C125" s="11">
        <v>247653.4</v>
      </c>
      <c r="D125" s="15">
        <v>0</v>
      </c>
      <c r="E125" s="11">
        <f t="shared" si="3"/>
        <v>247653.4</v>
      </c>
      <c r="F125" s="17">
        <v>54816.42</v>
      </c>
      <c r="G125" s="15">
        <v>0</v>
      </c>
      <c r="H125" s="14">
        <f t="shared" si="4"/>
        <v>54816.42</v>
      </c>
    </row>
    <row r="126" spans="1:8" x14ac:dyDescent="0.3">
      <c r="A126" s="6" t="s">
        <v>242</v>
      </c>
      <c r="B126" s="6" t="s">
        <v>243</v>
      </c>
      <c r="C126" s="11">
        <v>130060.4</v>
      </c>
      <c r="D126" s="15">
        <v>0</v>
      </c>
      <c r="E126" s="11">
        <f t="shared" si="3"/>
        <v>130060.4</v>
      </c>
      <c r="F126" s="17">
        <v>33486.49</v>
      </c>
      <c r="G126" s="15">
        <v>0</v>
      </c>
      <c r="H126" s="14">
        <f t="shared" si="4"/>
        <v>33486.49</v>
      </c>
    </row>
    <row r="127" spans="1:8" x14ac:dyDescent="0.3">
      <c r="A127" s="6" t="s">
        <v>244</v>
      </c>
      <c r="B127" s="6" t="s">
        <v>245</v>
      </c>
      <c r="C127" s="11">
        <v>520575.7</v>
      </c>
      <c r="D127" s="15">
        <v>0</v>
      </c>
      <c r="E127" s="11">
        <f t="shared" si="3"/>
        <v>520575.7</v>
      </c>
      <c r="F127" s="17">
        <v>44449.78</v>
      </c>
      <c r="G127" s="15">
        <v>0</v>
      </c>
      <c r="H127" s="14">
        <f t="shared" si="4"/>
        <v>44449.78</v>
      </c>
    </row>
    <row r="128" spans="1:8" x14ac:dyDescent="0.3">
      <c r="A128" s="6" t="s">
        <v>246</v>
      </c>
      <c r="B128" s="6" t="s">
        <v>247</v>
      </c>
      <c r="C128" s="11">
        <v>311090.90000000002</v>
      </c>
      <c r="D128" s="15">
        <v>0</v>
      </c>
      <c r="E128" s="11">
        <f t="shared" si="3"/>
        <v>311090.90000000002</v>
      </c>
      <c r="F128" s="17">
        <v>48700.85</v>
      </c>
      <c r="G128" s="15">
        <v>0</v>
      </c>
      <c r="H128" s="14">
        <f t="shared" si="4"/>
        <v>48700.85</v>
      </c>
    </row>
    <row r="129" spans="1:8" x14ac:dyDescent="0.3">
      <c r="A129" s="6" t="s">
        <v>248</v>
      </c>
      <c r="B129" s="6" t="s">
        <v>249</v>
      </c>
      <c r="C129" s="11">
        <v>767936.3</v>
      </c>
      <c r="D129" s="15">
        <v>0</v>
      </c>
      <c r="E129" s="11">
        <f t="shared" si="3"/>
        <v>767936.3</v>
      </c>
      <c r="F129" s="17">
        <v>210987.28</v>
      </c>
      <c r="G129" s="15">
        <v>0</v>
      </c>
      <c r="H129" s="14">
        <f t="shared" si="4"/>
        <v>210987.28</v>
      </c>
    </row>
    <row r="130" spans="1:8" x14ac:dyDescent="0.3">
      <c r="A130" s="6" t="s">
        <v>250</v>
      </c>
      <c r="B130" s="6" t="s">
        <v>251</v>
      </c>
      <c r="C130" s="11">
        <v>4238428.5999999996</v>
      </c>
      <c r="D130" s="15">
        <v>0</v>
      </c>
      <c r="E130" s="11">
        <f t="shared" si="3"/>
        <v>4238428.5999999996</v>
      </c>
      <c r="F130" s="17">
        <v>1468930.91</v>
      </c>
      <c r="G130" s="15">
        <v>0</v>
      </c>
      <c r="H130" s="14">
        <f t="shared" si="4"/>
        <v>1468930.91</v>
      </c>
    </row>
    <row r="131" spans="1:8" x14ac:dyDescent="0.3">
      <c r="A131" s="6" t="s">
        <v>252</v>
      </c>
      <c r="B131" s="6" t="s">
        <v>253</v>
      </c>
      <c r="C131" s="11">
        <v>3340284.7</v>
      </c>
      <c r="D131" s="15">
        <v>0</v>
      </c>
      <c r="E131" s="11">
        <f t="shared" si="3"/>
        <v>3340284.7</v>
      </c>
      <c r="F131" s="17">
        <v>869753.87</v>
      </c>
      <c r="G131" s="15">
        <v>0</v>
      </c>
      <c r="H131" s="14">
        <f t="shared" si="4"/>
        <v>869753.87</v>
      </c>
    </row>
    <row r="132" spans="1:8" x14ac:dyDescent="0.3">
      <c r="A132" s="6" t="s">
        <v>254</v>
      </c>
      <c r="B132" s="6" t="s">
        <v>255</v>
      </c>
      <c r="C132" s="11">
        <v>1886152.4</v>
      </c>
      <c r="D132" s="15">
        <v>0</v>
      </c>
      <c r="E132" s="11">
        <f t="shared" si="3"/>
        <v>1886152.4</v>
      </c>
      <c r="F132" s="17">
        <v>402434.57</v>
      </c>
      <c r="G132" s="15">
        <v>0</v>
      </c>
      <c r="H132" s="14">
        <f t="shared" si="4"/>
        <v>402434.57</v>
      </c>
    </row>
    <row r="133" spans="1:8" x14ac:dyDescent="0.3">
      <c r="A133" s="6" t="s">
        <v>256</v>
      </c>
      <c r="B133" s="6" t="s">
        <v>257</v>
      </c>
      <c r="C133" s="11">
        <v>622737.30000000005</v>
      </c>
      <c r="D133" s="15">
        <v>0</v>
      </c>
      <c r="E133" s="11">
        <f t="shared" si="3"/>
        <v>622737.30000000005</v>
      </c>
      <c r="F133" s="17">
        <v>93374.37</v>
      </c>
      <c r="G133" s="15">
        <v>0</v>
      </c>
      <c r="H133" s="14">
        <f t="shared" si="4"/>
        <v>93374.37</v>
      </c>
    </row>
    <row r="134" spans="1:8" x14ac:dyDescent="0.3">
      <c r="A134" s="6" t="s">
        <v>258</v>
      </c>
      <c r="B134" s="6" t="s">
        <v>259</v>
      </c>
      <c r="C134" s="11">
        <v>338321.7</v>
      </c>
      <c r="D134" s="15">
        <v>0</v>
      </c>
      <c r="E134" s="11">
        <f t="shared" si="3"/>
        <v>338321.7</v>
      </c>
      <c r="F134" s="17">
        <v>100086.58</v>
      </c>
      <c r="G134" s="15">
        <v>0</v>
      </c>
      <c r="H134" s="14">
        <f t="shared" si="4"/>
        <v>100086.58</v>
      </c>
    </row>
    <row r="135" spans="1:8" x14ac:dyDescent="0.3">
      <c r="A135" s="6" t="s">
        <v>260</v>
      </c>
      <c r="B135" s="6" t="s">
        <v>261</v>
      </c>
      <c r="C135" s="11">
        <v>158639.9</v>
      </c>
      <c r="D135" s="15">
        <v>0</v>
      </c>
      <c r="E135" s="11">
        <f t="shared" si="3"/>
        <v>158639.9</v>
      </c>
      <c r="F135" s="17">
        <v>26550.54</v>
      </c>
      <c r="G135" s="15">
        <v>0</v>
      </c>
      <c r="H135" s="14">
        <f t="shared" si="4"/>
        <v>26550.54</v>
      </c>
    </row>
    <row r="136" spans="1:8" x14ac:dyDescent="0.3">
      <c r="A136" s="6" t="s">
        <v>262</v>
      </c>
      <c r="B136" s="6" t="s">
        <v>263</v>
      </c>
      <c r="C136" s="11">
        <v>1520916.5</v>
      </c>
      <c r="D136" s="15">
        <v>0</v>
      </c>
      <c r="E136" s="11">
        <f t="shared" ref="E136:E199" si="5">C136-D136</f>
        <v>1520916.5</v>
      </c>
      <c r="F136" s="17">
        <v>386325.25</v>
      </c>
      <c r="G136" s="15">
        <v>0</v>
      </c>
      <c r="H136" s="14">
        <f t="shared" ref="H136:H199" si="6">F136-G136</f>
        <v>386325.25</v>
      </c>
    </row>
    <row r="137" spans="1:8" x14ac:dyDescent="0.3">
      <c r="A137" s="6" t="s">
        <v>264</v>
      </c>
      <c r="B137" s="6" t="s">
        <v>265</v>
      </c>
      <c r="C137" s="11">
        <v>3453585.7</v>
      </c>
      <c r="D137" s="15">
        <v>0</v>
      </c>
      <c r="E137" s="11">
        <f t="shared" si="5"/>
        <v>3453585.7</v>
      </c>
      <c r="F137" s="17">
        <v>851034.25</v>
      </c>
      <c r="G137" s="15">
        <v>0</v>
      </c>
      <c r="H137" s="14">
        <f t="shared" si="6"/>
        <v>851034.25</v>
      </c>
    </row>
    <row r="138" spans="1:8" x14ac:dyDescent="0.3">
      <c r="A138" s="6" t="s">
        <v>266</v>
      </c>
      <c r="B138" s="6" t="s">
        <v>267</v>
      </c>
      <c r="C138" s="11">
        <v>283433.90000000002</v>
      </c>
      <c r="D138" s="15">
        <v>0</v>
      </c>
      <c r="E138" s="11">
        <f t="shared" si="5"/>
        <v>283433.90000000002</v>
      </c>
      <c r="F138" s="17">
        <v>102920.63</v>
      </c>
      <c r="G138" s="15">
        <v>0</v>
      </c>
      <c r="H138" s="14">
        <f t="shared" si="6"/>
        <v>102920.63</v>
      </c>
    </row>
    <row r="139" spans="1:8" x14ac:dyDescent="0.3">
      <c r="A139" s="6" t="s">
        <v>268</v>
      </c>
      <c r="B139" s="6" t="s">
        <v>269</v>
      </c>
      <c r="C139" s="11">
        <v>2024933.5</v>
      </c>
      <c r="D139" s="15">
        <v>0</v>
      </c>
      <c r="E139" s="11">
        <f t="shared" si="5"/>
        <v>2024933.5</v>
      </c>
      <c r="F139" s="17">
        <v>293398.37</v>
      </c>
      <c r="G139" s="15">
        <v>0</v>
      </c>
      <c r="H139" s="14">
        <f t="shared" si="6"/>
        <v>293398.37</v>
      </c>
    </row>
    <row r="140" spans="1:8" x14ac:dyDescent="0.3">
      <c r="A140" s="6" t="s">
        <v>270</v>
      </c>
      <c r="B140" s="6" t="s">
        <v>271</v>
      </c>
      <c r="C140" s="11">
        <v>12492706.699999999</v>
      </c>
      <c r="D140" s="15">
        <v>0</v>
      </c>
      <c r="E140" s="11">
        <f t="shared" si="5"/>
        <v>12492706.699999999</v>
      </c>
      <c r="F140" s="17">
        <v>2125534.67</v>
      </c>
      <c r="G140" s="15">
        <v>0</v>
      </c>
      <c r="H140" s="14">
        <f t="shared" si="6"/>
        <v>2125534.67</v>
      </c>
    </row>
    <row r="141" spans="1:8" x14ac:dyDescent="0.3">
      <c r="A141" s="6" t="s">
        <v>272</v>
      </c>
      <c r="B141" s="6" t="s">
        <v>273</v>
      </c>
      <c r="C141" s="11">
        <v>1907773.5</v>
      </c>
      <c r="D141" s="15">
        <v>0</v>
      </c>
      <c r="E141" s="11">
        <f t="shared" si="5"/>
        <v>1907773.5</v>
      </c>
      <c r="F141" s="17">
        <v>613869.32999999996</v>
      </c>
      <c r="G141" s="15">
        <v>0</v>
      </c>
      <c r="H141" s="14">
        <f t="shared" si="6"/>
        <v>613869.32999999996</v>
      </c>
    </row>
    <row r="142" spans="1:8" x14ac:dyDescent="0.3">
      <c r="A142" s="6" t="s">
        <v>274</v>
      </c>
      <c r="B142" s="6" t="s">
        <v>275</v>
      </c>
      <c r="C142" s="11">
        <v>4403502.9000000004</v>
      </c>
      <c r="D142" s="15">
        <v>0</v>
      </c>
      <c r="E142" s="11">
        <f t="shared" si="5"/>
        <v>4403502.9000000004</v>
      </c>
      <c r="F142" s="17">
        <v>909206.78</v>
      </c>
      <c r="G142" s="15">
        <v>0</v>
      </c>
      <c r="H142" s="14">
        <f t="shared" si="6"/>
        <v>909206.78</v>
      </c>
    </row>
    <row r="143" spans="1:8" x14ac:dyDescent="0.3">
      <c r="A143" s="6" t="s">
        <v>276</v>
      </c>
      <c r="B143" s="6" t="s">
        <v>277</v>
      </c>
      <c r="C143" s="11">
        <v>1563043.3</v>
      </c>
      <c r="D143" s="15">
        <v>0</v>
      </c>
      <c r="E143" s="11">
        <f t="shared" si="5"/>
        <v>1563043.3</v>
      </c>
      <c r="F143" s="17">
        <v>257301.57</v>
      </c>
      <c r="G143" s="15">
        <v>0</v>
      </c>
      <c r="H143" s="14">
        <f t="shared" si="6"/>
        <v>257301.57</v>
      </c>
    </row>
    <row r="144" spans="1:8" x14ac:dyDescent="0.3">
      <c r="A144" s="6" t="s">
        <v>278</v>
      </c>
      <c r="B144" s="6" t="s">
        <v>279</v>
      </c>
      <c r="C144" s="11">
        <v>172267.6</v>
      </c>
      <c r="D144" s="15">
        <v>0</v>
      </c>
      <c r="E144" s="11">
        <f t="shared" si="5"/>
        <v>172267.6</v>
      </c>
      <c r="F144" s="17">
        <v>33635.65</v>
      </c>
      <c r="G144" s="15">
        <v>0</v>
      </c>
      <c r="H144" s="14">
        <f t="shared" si="6"/>
        <v>33635.65</v>
      </c>
    </row>
    <row r="145" spans="1:8" x14ac:dyDescent="0.3">
      <c r="A145" s="6" t="s">
        <v>280</v>
      </c>
      <c r="B145" s="6" t="s">
        <v>281</v>
      </c>
      <c r="C145" s="11">
        <v>914778</v>
      </c>
      <c r="D145" s="15">
        <v>0</v>
      </c>
      <c r="E145" s="11">
        <f t="shared" si="5"/>
        <v>914778</v>
      </c>
      <c r="F145" s="17">
        <v>163703.46</v>
      </c>
      <c r="G145" s="15">
        <v>0</v>
      </c>
      <c r="H145" s="14">
        <f t="shared" si="6"/>
        <v>163703.46</v>
      </c>
    </row>
    <row r="146" spans="1:8" x14ac:dyDescent="0.3">
      <c r="A146" s="6" t="s">
        <v>282</v>
      </c>
      <c r="B146" s="6" t="s">
        <v>283</v>
      </c>
      <c r="C146" s="11">
        <v>177496.6</v>
      </c>
      <c r="D146" s="15">
        <v>0</v>
      </c>
      <c r="E146" s="11">
        <f t="shared" si="5"/>
        <v>177496.6</v>
      </c>
      <c r="F146" s="17">
        <v>60559.09</v>
      </c>
      <c r="G146" s="15">
        <v>0</v>
      </c>
      <c r="H146" s="14">
        <f t="shared" si="6"/>
        <v>60559.09</v>
      </c>
    </row>
    <row r="147" spans="1:8" x14ac:dyDescent="0.3">
      <c r="A147" s="6" t="s">
        <v>284</v>
      </c>
      <c r="B147" s="6" t="s">
        <v>285</v>
      </c>
      <c r="C147" s="11">
        <v>1668378.8</v>
      </c>
      <c r="D147" s="15">
        <v>0</v>
      </c>
      <c r="E147" s="11">
        <f t="shared" si="5"/>
        <v>1668378.8</v>
      </c>
      <c r="F147" s="17">
        <v>649593.23</v>
      </c>
      <c r="G147" s="15">
        <v>0</v>
      </c>
      <c r="H147" s="14">
        <f t="shared" si="6"/>
        <v>649593.23</v>
      </c>
    </row>
    <row r="148" spans="1:8" x14ac:dyDescent="0.3">
      <c r="A148" s="6" t="s">
        <v>286</v>
      </c>
      <c r="B148" s="6" t="s">
        <v>287</v>
      </c>
      <c r="C148" s="11">
        <v>452034.7</v>
      </c>
      <c r="D148" s="15">
        <v>0</v>
      </c>
      <c r="E148" s="11">
        <f t="shared" si="5"/>
        <v>452034.7</v>
      </c>
      <c r="F148" s="17">
        <v>62796.5</v>
      </c>
      <c r="G148" s="15">
        <v>0</v>
      </c>
      <c r="H148" s="14">
        <f t="shared" si="6"/>
        <v>62796.5</v>
      </c>
    </row>
    <row r="149" spans="1:8" x14ac:dyDescent="0.3">
      <c r="A149" s="6" t="s">
        <v>288</v>
      </c>
      <c r="B149" s="6" t="s">
        <v>289</v>
      </c>
      <c r="C149" s="11">
        <v>1543416.5</v>
      </c>
      <c r="D149" s="15">
        <v>0</v>
      </c>
      <c r="E149" s="11">
        <f t="shared" si="5"/>
        <v>1543416.5</v>
      </c>
      <c r="F149" s="17">
        <v>705602.93</v>
      </c>
      <c r="G149" s="15">
        <v>0</v>
      </c>
      <c r="H149" s="14">
        <f t="shared" si="6"/>
        <v>705602.93</v>
      </c>
    </row>
    <row r="150" spans="1:8" x14ac:dyDescent="0.3">
      <c r="A150" s="6" t="s">
        <v>290</v>
      </c>
      <c r="B150" s="6" t="s">
        <v>291</v>
      </c>
      <c r="C150" s="11">
        <v>363146.3</v>
      </c>
      <c r="D150" s="15">
        <v>0</v>
      </c>
      <c r="E150" s="11">
        <f t="shared" si="5"/>
        <v>363146.3</v>
      </c>
      <c r="F150" s="17">
        <v>80173.679999999993</v>
      </c>
      <c r="G150" s="15">
        <v>0</v>
      </c>
      <c r="H150" s="14">
        <f t="shared" si="6"/>
        <v>80173.679999999993</v>
      </c>
    </row>
    <row r="151" spans="1:8" x14ac:dyDescent="0.3">
      <c r="A151" s="6" t="s">
        <v>292</v>
      </c>
      <c r="B151" s="6" t="s">
        <v>293</v>
      </c>
      <c r="C151" s="11">
        <v>588544.19999999995</v>
      </c>
      <c r="D151" s="15">
        <v>0</v>
      </c>
      <c r="E151" s="11">
        <f t="shared" si="5"/>
        <v>588544.19999999995</v>
      </c>
      <c r="F151" s="17">
        <v>388935.56</v>
      </c>
      <c r="G151" s="15">
        <v>0</v>
      </c>
      <c r="H151" s="14">
        <f t="shared" si="6"/>
        <v>388935.56</v>
      </c>
    </row>
    <row r="152" spans="1:8" x14ac:dyDescent="0.3">
      <c r="A152" s="6" t="s">
        <v>294</v>
      </c>
      <c r="B152" s="6" t="s">
        <v>295</v>
      </c>
      <c r="C152" s="11">
        <v>1005179.8</v>
      </c>
      <c r="D152" s="15">
        <v>0</v>
      </c>
      <c r="E152" s="11">
        <f t="shared" si="5"/>
        <v>1005179.8</v>
      </c>
      <c r="F152" s="17">
        <v>209048.2</v>
      </c>
      <c r="G152" s="15">
        <v>0</v>
      </c>
      <c r="H152" s="14">
        <f t="shared" si="6"/>
        <v>209048.2</v>
      </c>
    </row>
    <row r="153" spans="1:8" x14ac:dyDescent="0.3">
      <c r="A153" s="6" t="s">
        <v>296</v>
      </c>
      <c r="B153" s="6" t="s">
        <v>297</v>
      </c>
      <c r="C153" s="11">
        <v>216857.3</v>
      </c>
      <c r="D153" s="15">
        <v>0</v>
      </c>
      <c r="E153" s="11">
        <f t="shared" si="5"/>
        <v>216857.3</v>
      </c>
      <c r="F153" s="17">
        <v>28042.14</v>
      </c>
      <c r="G153" s="15">
        <v>0</v>
      </c>
      <c r="H153" s="14">
        <f t="shared" si="6"/>
        <v>28042.14</v>
      </c>
    </row>
    <row r="154" spans="1:8" x14ac:dyDescent="0.3">
      <c r="A154" s="6" t="s">
        <v>298</v>
      </c>
      <c r="B154" s="6" t="s">
        <v>299</v>
      </c>
      <c r="C154" s="11">
        <v>702541.6</v>
      </c>
      <c r="D154" s="15">
        <v>0</v>
      </c>
      <c r="E154" s="11">
        <f t="shared" si="5"/>
        <v>702541.6</v>
      </c>
      <c r="F154" s="17">
        <v>162733.92000000001</v>
      </c>
      <c r="G154" s="15">
        <v>0</v>
      </c>
      <c r="H154" s="14">
        <f t="shared" si="6"/>
        <v>162733.92000000001</v>
      </c>
    </row>
    <row r="155" spans="1:8" x14ac:dyDescent="0.3">
      <c r="A155" s="6" t="s">
        <v>300</v>
      </c>
      <c r="B155" s="6" t="s">
        <v>301</v>
      </c>
      <c r="C155" s="11">
        <v>547578.5</v>
      </c>
      <c r="D155" s="15">
        <v>0</v>
      </c>
      <c r="E155" s="11">
        <f t="shared" si="5"/>
        <v>547578.5</v>
      </c>
      <c r="F155" s="17">
        <v>150577.35</v>
      </c>
      <c r="G155" s="15">
        <v>0</v>
      </c>
      <c r="H155" s="14">
        <f t="shared" si="6"/>
        <v>150577.35</v>
      </c>
    </row>
    <row r="156" spans="1:8" x14ac:dyDescent="0.3">
      <c r="A156" s="6" t="s">
        <v>302</v>
      </c>
      <c r="B156" s="6" t="s">
        <v>303</v>
      </c>
      <c r="C156" s="11">
        <v>1507175.9</v>
      </c>
      <c r="D156" s="15">
        <v>0</v>
      </c>
      <c r="E156" s="11">
        <f t="shared" si="5"/>
        <v>1507175.9</v>
      </c>
      <c r="F156" s="17">
        <v>1033382.75</v>
      </c>
      <c r="G156" s="15">
        <v>0</v>
      </c>
      <c r="H156" s="14">
        <f t="shared" si="6"/>
        <v>1033382.75</v>
      </c>
    </row>
    <row r="157" spans="1:8" x14ac:dyDescent="0.3">
      <c r="A157" s="6" t="s">
        <v>304</v>
      </c>
      <c r="B157" s="6" t="s">
        <v>305</v>
      </c>
      <c r="C157" s="11">
        <v>224880.4</v>
      </c>
      <c r="D157" s="15">
        <v>0</v>
      </c>
      <c r="E157" s="11">
        <f t="shared" si="5"/>
        <v>224880.4</v>
      </c>
      <c r="F157" s="17">
        <v>23269.01</v>
      </c>
      <c r="G157" s="15">
        <v>0</v>
      </c>
      <c r="H157" s="14">
        <f t="shared" si="6"/>
        <v>23269.01</v>
      </c>
    </row>
    <row r="158" spans="1:8" x14ac:dyDescent="0.3">
      <c r="A158" s="6" t="s">
        <v>306</v>
      </c>
      <c r="B158" s="6" t="s">
        <v>307</v>
      </c>
      <c r="C158" s="11">
        <v>841474.7</v>
      </c>
      <c r="D158" s="15">
        <v>0</v>
      </c>
      <c r="E158" s="11">
        <f t="shared" si="5"/>
        <v>841474.7</v>
      </c>
      <c r="F158" s="17">
        <v>184362.17</v>
      </c>
      <c r="G158" s="15">
        <v>0</v>
      </c>
      <c r="H158" s="14">
        <f t="shared" si="6"/>
        <v>184362.17</v>
      </c>
    </row>
    <row r="159" spans="1:8" x14ac:dyDescent="0.3">
      <c r="A159" s="6" t="s">
        <v>308</v>
      </c>
      <c r="B159" s="6" t="s">
        <v>309</v>
      </c>
      <c r="C159" s="11">
        <v>1174371.3999999999</v>
      </c>
      <c r="D159" s="15">
        <v>0</v>
      </c>
      <c r="E159" s="11">
        <f t="shared" si="5"/>
        <v>1174371.3999999999</v>
      </c>
      <c r="F159" s="17">
        <v>366188.61</v>
      </c>
      <c r="G159" s="15">
        <v>0</v>
      </c>
      <c r="H159" s="14">
        <f t="shared" si="6"/>
        <v>366188.61</v>
      </c>
    </row>
    <row r="160" spans="1:8" x14ac:dyDescent="0.3">
      <c r="A160" s="6" t="s">
        <v>310</v>
      </c>
      <c r="B160" s="6" t="s">
        <v>311</v>
      </c>
      <c r="C160" s="11">
        <v>791330.4</v>
      </c>
      <c r="D160" s="15">
        <v>0</v>
      </c>
      <c r="E160" s="11">
        <f t="shared" si="5"/>
        <v>791330.4</v>
      </c>
      <c r="F160" s="17">
        <v>173697.2</v>
      </c>
      <c r="G160" s="15">
        <v>0</v>
      </c>
      <c r="H160" s="14">
        <f t="shared" si="6"/>
        <v>173697.2</v>
      </c>
    </row>
    <row r="161" spans="1:8" x14ac:dyDescent="0.3">
      <c r="A161" s="6" t="s">
        <v>312</v>
      </c>
      <c r="B161" s="6" t="s">
        <v>313</v>
      </c>
      <c r="C161" s="11">
        <v>423355</v>
      </c>
      <c r="D161" s="15">
        <v>0</v>
      </c>
      <c r="E161" s="11">
        <f t="shared" si="5"/>
        <v>423355</v>
      </c>
      <c r="F161" s="17">
        <v>79054.97</v>
      </c>
      <c r="G161" s="15">
        <v>0</v>
      </c>
      <c r="H161" s="14">
        <f t="shared" si="6"/>
        <v>79054.97</v>
      </c>
    </row>
    <row r="162" spans="1:8" x14ac:dyDescent="0.3">
      <c r="A162" s="6" t="s">
        <v>314</v>
      </c>
      <c r="B162" s="6" t="s">
        <v>315</v>
      </c>
      <c r="C162" s="11">
        <v>676853.4</v>
      </c>
      <c r="D162" s="15">
        <v>0</v>
      </c>
      <c r="E162" s="11">
        <f t="shared" si="5"/>
        <v>676853.4</v>
      </c>
      <c r="F162" s="17">
        <v>274231.26</v>
      </c>
      <c r="G162" s="15">
        <v>0</v>
      </c>
      <c r="H162" s="14">
        <f t="shared" si="6"/>
        <v>274231.26</v>
      </c>
    </row>
    <row r="163" spans="1:8" x14ac:dyDescent="0.3">
      <c r="A163" s="6" t="s">
        <v>316</v>
      </c>
      <c r="B163" s="6" t="s">
        <v>317</v>
      </c>
      <c r="C163" s="11">
        <v>642746.80000000005</v>
      </c>
      <c r="D163" s="15">
        <v>0</v>
      </c>
      <c r="E163" s="11">
        <f t="shared" si="5"/>
        <v>642746.80000000005</v>
      </c>
      <c r="F163" s="17">
        <v>1254960.42</v>
      </c>
      <c r="G163" s="15">
        <v>0</v>
      </c>
      <c r="H163" s="14">
        <f t="shared" si="6"/>
        <v>1254960.42</v>
      </c>
    </row>
    <row r="164" spans="1:8" x14ac:dyDescent="0.3">
      <c r="A164" s="6" t="s">
        <v>318</v>
      </c>
      <c r="B164" s="6" t="s">
        <v>319</v>
      </c>
      <c r="C164" s="11">
        <v>705934.7</v>
      </c>
      <c r="D164" s="15">
        <v>0</v>
      </c>
      <c r="E164" s="11">
        <f t="shared" si="5"/>
        <v>705934.7</v>
      </c>
      <c r="F164" s="17">
        <v>166537.51</v>
      </c>
      <c r="G164" s="15">
        <v>0</v>
      </c>
      <c r="H164" s="14">
        <f t="shared" si="6"/>
        <v>166537.51</v>
      </c>
    </row>
    <row r="165" spans="1:8" x14ac:dyDescent="0.3">
      <c r="A165" s="6" t="s">
        <v>320</v>
      </c>
      <c r="B165" s="6" t="s">
        <v>321</v>
      </c>
      <c r="C165" s="11">
        <v>1887643.8</v>
      </c>
      <c r="D165" s="15">
        <v>0</v>
      </c>
      <c r="E165" s="11">
        <f t="shared" si="5"/>
        <v>1887643.8</v>
      </c>
      <c r="F165" s="17">
        <v>412950.37</v>
      </c>
      <c r="G165" s="15">
        <v>0</v>
      </c>
      <c r="H165" s="14">
        <f t="shared" si="6"/>
        <v>412950.37</v>
      </c>
    </row>
    <row r="166" spans="1:8" x14ac:dyDescent="0.3">
      <c r="A166" s="6" t="s">
        <v>322</v>
      </c>
      <c r="B166" s="6" t="s">
        <v>323</v>
      </c>
      <c r="C166" s="11">
        <v>403410.7</v>
      </c>
      <c r="D166" s="15">
        <v>0</v>
      </c>
      <c r="E166" s="11">
        <f t="shared" si="5"/>
        <v>403410.7</v>
      </c>
      <c r="F166" s="17">
        <v>106575.05</v>
      </c>
      <c r="G166" s="15">
        <v>0</v>
      </c>
      <c r="H166" s="14">
        <f t="shared" si="6"/>
        <v>106575.05</v>
      </c>
    </row>
    <row r="167" spans="1:8" x14ac:dyDescent="0.3">
      <c r="A167" s="6" t="s">
        <v>324</v>
      </c>
      <c r="B167" s="6" t="s">
        <v>325</v>
      </c>
      <c r="C167" s="11">
        <v>802909.2</v>
      </c>
      <c r="D167" s="15">
        <v>0</v>
      </c>
      <c r="E167" s="11">
        <f t="shared" si="5"/>
        <v>802909.2</v>
      </c>
      <c r="F167" s="17">
        <v>203603.85</v>
      </c>
      <c r="G167" s="15">
        <v>0</v>
      </c>
      <c r="H167" s="14">
        <f t="shared" si="6"/>
        <v>203603.85</v>
      </c>
    </row>
    <row r="168" spans="1:8" x14ac:dyDescent="0.3">
      <c r="A168" s="6" t="s">
        <v>326</v>
      </c>
      <c r="B168" s="6" t="s">
        <v>327</v>
      </c>
      <c r="C168" s="11">
        <v>743957.2</v>
      </c>
      <c r="D168" s="15">
        <v>0</v>
      </c>
      <c r="E168" s="11">
        <f t="shared" si="5"/>
        <v>743957.2</v>
      </c>
      <c r="F168" s="17">
        <v>152591.01999999999</v>
      </c>
      <c r="G168" s="15">
        <v>0</v>
      </c>
      <c r="H168" s="14">
        <f t="shared" si="6"/>
        <v>152591.01999999999</v>
      </c>
    </row>
    <row r="169" spans="1:8" x14ac:dyDescent="0.3">
      <c r="A169" s="6" t="s">
        <v>328</v>
      </c>
      <c r="B169" s="6" t="s">
        <v>329</v>
      </c>
      <c r="C169" s="11">
        <v>670152.6</v>
      </c>
      <c r="D169" s="15">
        <v>0</v>
      </c>
      <c r="E169" s="11">
        <f t="shared" si="5"/>
        <v>670152.6</v>
      </c>
      <c r="F169" s="17">
        <v>117612.92</v>
      </c>
      <c r="G169" s="15">
        <v>0</v>
      </c>
      <c r="H169" s="14">
        <f t="shared" si="6"/>
        <v>117612.92</v>
      </c>
    </row>
    <row r="170" spans="1:8" x14ac:dyDescent="0.3">
      <c r="A170" s="6" t="s">
        <v>330</v>
      </c>
      <c r="B170" s="6" t="s">
        <v>331</v>
      </c>
      <c r="C170" s="11">
        <v>834797.6</v>
      </c>
      <c r="D170" s="15">
        <v>0</v>
      </c>
      <c r="E170" s="11">
        <f t="shared" si="5"/>
        <v>834797.6</v>
      </c>
      <c r="F170" s="17">
        <v>214865.45</v>
      </c>
      <c r="G170" s="15">
        <v>0</v>
      </c>
      <c r="H170" s="14">
        <f t="shared" si="6"/>
        <v>214865.45</v>
      </c>
    </row>
    <row r="171" spans="1:8" x14ac:dyDescent="0.3">
      <c r="A171" s="6" t="s">
        <v>332</v>
      </c>
      <c r="B171" s="6" t="s">
        <v>333</v>
      </c>
      <c r="C171" s="11">
        <v>409950.1</v>
      </c>
      <c r="D171" s="15">
        <v>0</v>
      </c>
      <c r="E171" s="11">
        <f t="shared" si="5"/>
        <v>409950.1</v>
      </c>
      <c r="F171" s="17">
        <v>121491.09</v>
      </c>
      <c r="G171" s="15">
        <v>0</v>
      </c>
      <c r="H171" s="14">
        <f t="shared" si="6"/>
        <v>121491.09</v>
      </c>
    </row>
    <row r="172" spans="1:8" x14ac:dyDescent="0.3">
      <c r="A172" s="6" t="s">
        <v>334</v>
      </c>
      <c r="B172" s="6" t="s">
        <v>335</v>
      </c>
      <c r="C172" s="11">
        <v>2409263.2000000002</v>
      </c>
      <c r="D172" s="15">
        <v>0</v>
      </c>
      <c r="E172" s="11">
        <f t="shared" si="5"/>
        <v>2409263.2000000002</v>
      </c>
      <c r="F172" s="17">
        <v>843501.66</v>
      </c>
      <c r="G172" s="15">
        <v>0</v>
      </c>
      <c r="H172" s="14">
        <f t="shared" si="6"/>
        <v>843501.66</v>
      </c>
    </row>
    <row r="173" spans="1:8" x14ac:dyDescent="0.3">
      <c r="A173" s="6" t="s">
        <v>336</v>
      </c>
      <c r="B173" s="6" t="s">
        <v>337</v>
      </c>
      <c r="C173" s="11">
        <v>713869.7</v>
      </c>
      <c r="D173" s="15">
        <v>0</v>
      </c>
      <c r="E173" s="11">
        <f t="shared" si="5"/>
        <v>713869.7</v>
      </c>
      <c r="F173" s="17">
        <v>160272.76999999999</v>
      </c>
      <c r="G173" s="15">
        <v>0</v>
      </c>
      <c r="H173" s="14">
        <f t="shared" si="6"/>
        <v>160272.76999999999</v>
      </c>
    </row>
    <row r="174" spans="1:8" x14ac:dyDescent="0.3">
      <c r="A174" s="6" t="s">
        <v>338</v>
      </c>
      <c r="B174" s="6" t="s">
        <v>339</v>
      </c>
      <c r="C174" s="11">
        <v>347371.9</v>
      </c>
      <c r="D174" s="15">
        <v>0</v>
      </c>
      <c r="E174" s="11">
        <f t="shared" si="5"/>
        <v>347371.9</v>
      </c>
      <c r="F174" s="17">
        <v>69956.19</v>
      </c>
      <c r="G174" s="15">
        <v>0</v>
      </c>
      <c r="H174" s="14">
        <f t="shared" si="6"/>
        <v>69956.19</v>
      </c>
    </row>
    <row r="175" spans="1:8" x14ac:dyDescent="0.3">
      <c r="A175" s="6" t="s">
        <v>340</v>
      </c>
      <c r="B175" s="6" t="s">
        <v>341</v>
      </c>
      <c r="C175" s="11">
        <v>1490980.4</v>
      </c>
      <c r="D175" s="15">
        <v>0</v>
      </c>
      <c r="E175" s="11">
        <f t="shared" si="5"/>
        <v>1490980.4</v>
      </c>
      <c r="F175" s="17">
        <v>317040.28000000003</v>
      </c>
      <c r="G175" s="15">
        <v>0</v>
      </c>
      <c r="H175" s="14">
        <f t="shared" si="6"/>
        <v>317040.28000000003</v>
      </c>
    </row>
    <row r="176" spans="1:8" x14ac:dyDescent="0.3">
      <c r="A176" s="6" t="s">
        <v>342</v>
      </c>
      <c r="B176" s="6" t="s">
        <v>343</v>
      </c>
      <c r="C176" s="11">
        <v>1707935.5</v>
      </c>
      <c r="D176" s="15">
        <v>0</v>
      </c>
      <c r="E176" s="11">
        <f t="shared" si="5"/>
        <v>1707935.5</v>
      </c>
      <c r="F176" s="17">
        <v>275946.61</v>
      </c>
      <c r="G176" s="15">
        <v>0</v>
      </c>
      <c r="H176" s="14">
        <f t="shared" si="6"/>
        <v>275946.61</v>
      </c>
    </row>
    <row r="177" spans="1:8" x14ac:dyDescent="0.3">
      <c r="A177" s="6" t="s">
        <v>344</v>
      </c>
      <c r="B177" s="6" t="s">
        <v>345</v>
      </c>
      <c r="C177" s="11">
        <v>11080027.800000001</v>
      </c>
      <c r="D177" s="15">
        <v>0</v>
      </c>
      <c r="E177" s="11">
        <f t="shared" si="5"/>
        <v>11080027.800000001</v>
      </c>
      <c r="F177" s="17">
        <v>1350050.13</v>
      </c>
      <c r="G177" s="15">
        <v>0</v>
      </c>
      <c r="H177" s="14">
        <f t="shared" si="6"/>
        <v>1350050.13</v>
      </c>
    </row>
    <row r="178" spans="1:8" x14ac:dyDescent="0.3">
      <c r="A178" s="6" t="s">
        <v>346</v>
      </c>
      <c r="B178" s="6" t="s">
        <v>347</v>
      </c>
      <c r="C178" s="11">
        <v>290019.09999999998</v>
      </c>
      <c r="D178" s="15">
        <v>0</v>
      </c>
      <c r="E178" s="11">
        <f t="shared" si="5"/>
        <v>290019.09999999998</v>
      </c>
      <c r="F178" s="17">
        <v>30428.71</v>
      </c>
      <c r="G178" s="15">
        <v>0</v>
      </c>
      <c r="H178" s="14">
        <f t="shared" si="6"/>
        <v>30428.71</v>
      </c>
    </row>
    <row r="179" spans="1:8" x14ac:dyDescent="0.3">
      <c r="A179" s="6" t="s">
        <v>348</v>
      </c>
      <c r="B179" s="6" t="s">
        <v>349</v>
      </c>
      <c r="C179" s="11">
        <v>361549</v>
      </c>
      <c r="D179" s="15">
        <v>0</v>
      </c>
      <c r="E179" s="11">
        <f t="shared" si="5"/>
        <v>361549</v>
      </c>
      <c r="F179" s="17">
        <v>108663.3</v>
      </c>
      <c r="G179" s="15">
        <v>0</v>
      </c>
      <c r="H179" s="14">
        <f t="shared" si="6"/>
        <v>108663.3</v>
      </c>
    </row>
    <row r="180" spans="1:8" x14ac:dyDescent="0.3">
      <c r="A180" s="6" t="s">
        <v>350</v>
      </c>
      <c r="B180" s="6" t="s">
        <v>351</v>
      </c>
      <c r="C180" s="11">
        <v>293796.3</v>
      </c>
      <c r="D180" s="15">
        <v>0</v>
      </c>
      <c r="E180" s="11">
        <f t="shared" si="5"/>
        <v>293796.3</v>
      </c>
      <c r="F180" s="17">
        <v>340383.87</v>
      </c>
      <c r="G180" s="15">
        <v>0</v>
      </c>
      <c r="H180" s="14">
        <f t="shared" si="6"/>
        <v>340383.87</v>
      </c>
    </row>
    <row r="181" spans="1:8" x14ac:dyDescent="0.3">
      <c r="A181" s="6" t="s">
        <v>352</v>
      </c>
      <c r="B181" s="6" t="s">
        <v>353</v>
      </c>
      <c r="C181" s="11">
        <v>443450.6</v>
      </c>
      <c r="D181" s="15">
        <v>0</v>
      </c>
      <c r="E181" s="11">
        <f t="shared" si="5"/>
        <v>443450.6</v>
      </c>
      <c r="F181" s="17">
        <v>106202.15</v>
      </c>
      <c r="G181" s="15">
        <v>0</v>
      </c>
      <c r="H181" s="14">
        <f t="shared" si="6"/>
        <v>106202.15</v>
      </c>
    </row>
    <row r="182" spans="1:8" x14ac:dyDescent="0.3">
      <c r="A182" s="6" t="s">
        <v>354</v>
      </c>
      <c r="B182" s="6" t="s">
        <v>355</v>
      </c>
      <c r="C182" s="11">
        <v>891371.7</v>
      </c>
      <c r="D182" s="15">
        <v>0</v>
      </c>
      <c r="E182" s="11">
        <f t="shared" si="5"/>
        <v>891371.7</v>
      </c>
      <c r="F182" s="17">
        <v>203230.95</v>
      </c>
      <c r="G182" s="15">
        <v>0</v>
      </c>
      <c r="H182" s="14">
        <f t="shared" si="6"/>
        <v>203230.95</v>
      </c>
    </row>
    <row r="183" spans="1:8" x14ac:dyDescent="0.3">
      <c r="A183" s="6" t="s">
        <v>356</v>
      </c>
      <c r="B183" s="6" t="s">
        <v>357</v>
      </c>
      <c r="C183" s="11">
        <v>1653681.3</v>
      </c>
      <c r="D183" s="15">
        <v>0</v>
      </c>
      <c r="E183" s="11">
        <f t="shared" si="5"/>
        <v>1653681.3</v>
      </c>
      <c r="F183" s="17">
        <v>773023.4</v>
      </c>
      <c r="G183" s="15">
        <v>0</v>
      </c>
      <c r="H183" s="14">
        <f t="shared" si="6"/>
        <v>773023.4</v>
      </c>
    </row>
    <row r="184" spans="1:8" x14ac:dyDescent="0.3">
      <c r="A184" s="6" t="s">
        <v>358</v>
      </c>
      <c r="B184" s="6" t="s">
        <v>359</v>
      </c>
      <c r="C184" s="11">
        <v>649987.6</v>
      </c>
      <c r="D184" s="15">
        <v>0</v>
      </c>
      <c r="E184" s="11">
        <f t="shared" si="5"/>
        <v>649987.6</v>
      </c>
      <c r="F184" s="17">
        <v>499090.46</v>
      </c>
      <c r="G184" s="15">
        <v>0</v>
      </c>
      <c r="H184" s="14">
        <f t="shared" si="6"/>
        <v>499090.46</v>
      </c>
    </row>
    <row r="185" spans="1:8" x14ac:dyDescent="0.3">
      <c r="A185" s="6" t="s">
        <v>360</v>
      </c>
      <c r="B185" s="6" t="s">
        <v>361</v>
      </c>
      <c r="C185" s="11">
        <v>475847.2</v>
      </c>
      <c r="D185" s="15">
        <v>0</v>
      </c>
      <c r="E185" s="11">
        <f t="shared" si="5"/>
        <v>475847.2</v>
      </c>
      <c r="F185" s="17">
        <v>107917.5</v>
      </c>
      <c r="G185" s="15">
        <v>0</v>
      </c>
      <c r="H185" s="14">
        <f t="shared" si="6"/>
        <v>107917.5</v>
      </c>
    </row>
    <row r="186" spans="1:8" x14ac:dyDescent="0.3">
      <c r="A186" s="6" t="s">
        <v>362</v>
      </c>
      <c r="B186" s="6" t="s">
        <v>363</v>
      </c>
      <c r="C186" s="11">
        <v>527793.4</v>
      </c>
      <c r="D186" s="15">
        <v>0</v>
      </c>
      <c r="E186" s="11">
        <f t="shared" si="5"/>
        <v>527793.4</v>
      </c>
      <c r="F186" s="17">
        <v>174815.9</v>
      </c>
      <c r="G186" s="15">
        <v>0</v>
      </c>
      <c r="H186" s="14">
        <f t="shared" si="6"/>
        <v>174815.9</v>
      </c>
    </row>
    <row r="187" spans="1:8" x14ac:dyDescent="0.3">
      <c r="A187" s="6" t="s">
        <v>364</v>
      </c>
      <c r="B187" s="6" t="s">
        <v>365</v>
      </c>
      <c r="C187" s="11">
        <v>242627.1</v>
      </c>
      <c r="D187" s="15">
        <v>0</v>
      </c>
      <c r="E187" s="11">
        <f t="shared" si="5"/>
        <v>242627.1</v>
      </c>
      <c r="F187" s="17">
        <v>33784.81</v>
      </c>
      <c r="G187" s="15">
        <v>0</v>
      </c>
      <c r="H187" s="14">
        <f t="shared" si="6"/>
        <v>33784.81</v>
      </c>
    </row>
    <row r="188" spans="1:8" x14ac:dyDescent="0.3">
      <c r="A188" s="6" t="s">
        <v>366</v>
      </c>
      <c r="B188" s="6" t="s">
        <v>367</v>
      </c>
      <c r="C188" s="11">
        <v>872489.8</v>
      </c>
      <c r="D188" s="15">
        <v>0</v>
      </c>
      <c r="E188" s="11">
        <f t="shared" si="5"/>
        <v>872489.8</v>
      </c>
      <c r="F188" s="17">
        <v>162659.34</v>
      </c>
      <c r="G188" s="15">
        <v>0</v>
      </c>
      <c r="H188" s="14">
        <f t="shared" si="6"/>
        <v>162659.34</v>
      </c>
    </row>
    <row r="189" spans="1:8" x14ac:dyDescent="0.3">
      <c r="A189" s="6" t="s">
        <v>368</v>
      </c>
      <c r="B189" s="6" t="s">
        <v>369</v>
      </c>
      <c r="C189" s="11">
        <v>514274.7</v>
      </c>
      <c r="D189" s="15">
        <v>0</v>
      </c>
      <c r="E189" s="11">
        <f t="shared" si="5"/>
        <v>514274.7</v>
      </c>
      <c r="F189" s="17">
        <v>110005.74</v>
      </c>
      <c r="G189" s="15">
        <v>0</v>
      </c>
      <c r="H189" s="14">
        <f t="shared" si="6"/>
        <v>110005.74</v>
      </c>
    </row>
    <row r="190" spans="1:8" x14ac:dyDescent="0.3">
      <c r="A190" s="6" t="s">
        <v>370</v>
      </c>
      <c r="B190" s="6" t="s">
        <v>371</v>
      </c>
      <c r="C190" s="11">
        <v>21048282.399999999</v>
      </c>
      <c r="D190" s="15">
        <v>0</v>
      </c>
      <c r="E190" s="11">
        <f t="shared" si="5"/>
        <v>21048282.399999999</v>
      </c>
      <c r="F190" s="17">
        <v>11891956.310000001</v>
      </c>
      <c r="G190" s="15">
        <v>0</v>
      </c>
      <c r="H190" s="14">
        <f t="shared" si="6"/>
        <v>11891956.310000001</v>
      </c>
    </row>
    <row r="191" spans="1:8" x14ac:dyDescent="0.3">
      <c r="A191" s="6" t="s">
        <v>372</v>
      </c>
      <c r="B191" s="6" t="s">
        <v>373</v>
      </c>
      <c r="C191" s="11">
        <v>1550501</v>
      </c>
      <c r="D191" s="15">
        <v>0</v>
      </c>
      <c r="E191" s="11">
        <f t="shared" si="5"/>
        <v>1550501</v>
      </c>
      <c r="F191" s="17">
        <v>666672.09</v>
      </c>
      <c r="G191" s="15">
        <v>0</v>
      </c>
      <c r="H191" s="14">
        <f t="shared" si="6"/>
        <v>666672.09</v>
      </c>
    </row>
    <row r="192" spans="1:8" x14ac:dyDescent="0.3">
      <c r="A192" s="6" t="s">
        <v>374</v>
      </c>
      <c r="B192" s="6" t="s">
        <v>375</v>
      </c>
      <c r="C192" s="11">
        <v>274609.2</v>
      </c>
      <c r="D192" s="15">
        <v>0</v>
      </c>
      <c r="E192" s="11">
        <f t="shared" si="5"/>
        <v>274609.2</v>
      </c>
      <c r="F192" s="17">
        <v>39080.01</v>
      </c>
      <c r="G192" s="15">
        <v>0</v>
      </c>
      <c r="H192" s="14">
        <f t="shared" si="6"/>
        <v>39080.01</v>
      </c>
    </row>
    <row r="193" spans="1:8" x14ac:dyDescent="0.3">
      <c r="A193" s="6" t="s">
        <v>376</v>
      </c>
      <c r="B193" s="6" t="s">
        <v>377</v>
      </c>
      <c r="C193" s="11">
        <v>1083648.3</v>
      </c>
      <c r="D193" s="15">
        <v>0</v>
      </c>
      <c r="E193" s="11">
        <f t="shared" si="5"/>
        <v>1083648.3</v>
      </c>
      <c r="F193" s="17">
        <v>134840.94</v>
      </c>
      <c r="G193" s="15">
        <v>0</v>
      </c>
      <c r="H193" s="14">
        <f t="shared" si="6"/>
        <v>134840.94</v>
      </c>
    </row>
    <row r="194" spans="1:8" x14ac:dyDescent="0.3">
      <c r="A194" s="6" t="s">
        <v>378</v>
      </c>
      <c r="B194" s="6" t="s">
        <v>379</v>
      </c>
      <c r="C194" s="11">
        <v>2954618.5</v>
      </c>
      <c r="D194" s="15">
        <v>0</v>
      </c>
      <c r="E194" s="11">
        <f t="shared" si="5"/>
        <v>2954618.5</v>
      </c>
      <c r="F194" s="17">
        <v>716640.8</v>
      </c>
      <c r="G194" s="15">
        <v>11964</v>
      </c>
      <c r="H194" s="14">
        <f t="shared" si="6"/>
        <v>704676.8</v>
      </c>
    </row>
    <row r="195" spans="1:8" x14ac:dyDescent="0.3">
      <c r="A195" s="6" t="s">
        <v>380</v>
      </c>
      <c r="B195" s="6" t="s">
        <v>381</v>
      </c>
      <c r="C195" s="11">
        <v>1700011.7</v>
      </c>
      <c r="D195" s="15">
        <v>0</v>
      </c>
      <c r="E195" s="11">
        <f t="shared" si="5"/>
        <v>1700011.7</v>
      </c>
      <c r="F195" s="17">
        <v>232391.79</v>
      </c>
      <c r="G195" s="15">
        <v>0</v>
      </c>
      <c r="H195" s="14">
        <f t="shared" si="6"/>
        <v>232391.79</v>
      </c>
    </row>
    <row r="196" spans="1:8" x14ac:dyDescent="0.3">
      <c r="A196" s="6" t="s">
        <v>382</v>
      </c>
      <c r="B196" s="6" t="s">
        <v>383</v>
      </c>
      <c r="C196" s="11">
        <v>5302432.3</v>
      </c>
      <c r="D196" s="15">
        <v>0</v>
      </c>
      <c r="E196" s="11">
        <f t="shared" si="5"/>
        <v>5302432.3</v>
      </c>
      <c r="F196" s="17">
        <v>1673877.2</v>
      </c>
      <c r="G196" s="15">
        <v>0</v>
      </c>
      <c r="H196" s="14">
        <f t="shared" si="6"/>
        <v>1673877.2</v>
      </c>
    </row>
    <row r="197" spans="1:8" x14ac:dyDescent="0.3">
      <c r="A197" s="6" t="s">
        <v>384</v>
      </c>
      <c r="B197" s="6" t="s">
        <v>385</v>
      </c>
      <c r="C197" s="11">
        <v>139158.20000000001</v>
      </c>
      <c r="D197" s="15">
        <v>0</v>
      </c>
      <c r="E197" s="11">
        <f t="shared" si="5"/>
        <v>139158.20000000001</v>
      </c>
      <c r="F197" s="17">
        <v>22075.73</v>
      </c>
      <c r="G197" s="15">
        <v>0</v>
      </c>
      <c r="H197" s="14">
        <f t="shared" si="6"/>
        <v>22075.73</v>
      </c>
    </row>
    <row r="198" spans="1:8" x14ac:dyDescent="0.3">
      <c r="A198" s="6" t="s">
        <v>386</v>
      </c>
      <c r="B198" s="6" t="s">
        <v>387</v>
      </c>
      <c r="C198" s="11">
        <v>277381.2</v>
      </c>
      <c r="D198" s="15">
        <v>0</v>
      </c>
      <c r="E198" s="11">
        <f t="shared" si="5"/>
        <v>277381.2</v>
      </c>
      <c r="F198" s="17">
        <v>113511.01</v>
      </c>
      <c r="G198" s="15">
        <v>0</v>
      </c>
      <c r="H198" s="14">
        <f t="shared" si="6"/>
        <v>113511.01</v>
      </c>
    </row>
    <row r="199" spans="1:8" x14ac:dyDescent="0.3">
      <c r="A199" s="6" t="s">
        <v>388</v>
      </c>
      <c r="B199" s="6" t="s">
        <v>389</v>
      </c>
      <c r="C199" s="11">
        <v>489343.7</v>
      </c>
      <c r="D199" s="15">
        <v>0</v>
      </c>
      <c r="E199" s="11">
        <f t="shared" si="5"/>
        <v>489343.7</v>
      </c>
      <c r="F199" s="17">
        <v>209346.52</v>
      </c>
      <c r="G199" s="15">
        <v>0</v>
      </c>
      <c r="H199" s="14">
        <f t="shared" si="6"/>
        <v>209346.52</v>
      </c>
    </row>
    <row r="200" spans="1:8" x14ac:dyDescent="0.3">
      <c r="A200" s="6" t="s">
        <v>390</v>
      </c>
      <c r="B200" s="6" t="s">
        <v>391</v>
      </c>
      <c r="C200" s="11">
        <v>295956.59999999998</v>
      </c>
      <c r="D200" s="15">
        <v>0</v>
      </c>
      <c r="E200" s="11">
        <f t="shared" ref="E200:E263" si="7">C200-D200</f>
        <v>295956.59999999998</v>
      </c>
      <c r="F200" s="17">
        <v>102323.99</v>
      </c>
      <c r="G200" s="15">
        <v>0</v>
      </c>
      <c r="H200" s="14">
        <f t="shared" ref="H200:H263" si="8">F200-G200</f>
        <v>102323.99</v>
      </c>
    </row>
    <row r="201" spans="1:8" x14ac:dyDescent="0.3">
      <c r="A201" s="6" t="s">
        <v>392</v>
      </c>
      <c r="B201" s="6" t="s">
        <v>393</v>
      </c>
      <c r="C201" s="11">
        <v>483479.2</v>
      </c>
      <c r="D201" s="15">
        <v>0</v>
      </c>
      <c r="E201" s="11">
        <f t="shared" si="7"/>
        <v>483479.2</v>
      </c>
      <c r="F201" s="17">
        <v>78756.649999999994</v>
      </c>
      <c r="G201" s="15">
        <v>0</v>
      </c>
      <c r="H201" s="14">
        <f t="shared" si="8"/>
        <v>78756.649999999994</v>
      </c>
    </row>
    <row r="202" spans="1:8" x14ac:dyDescent="0.3">
      <c r="A202" s="6" t="s">
        <v>394</v>
      </c>
      <c r="B202" s="6" t="s">
        <v>395</v>
      </c>
      <c r="C202" s="11">
        <v>240259.6</v>
      </c>
      <c r="D202" s="15">
        <v>0</v>
      </c>
      <c r="E202" s="11">
        <f t="shared" si="7"/>
        <v>240259.6</v>
      </c>
      <c r="F202" s="17">
        <v>30354.13</v>
      </c>
      <c r="G202" s="15">
        <v>0</v>
      </c>
      <c r="H202" s="14">
        <f t="shared" si="8"/>
        <v>30354.13</v>
      </c>
    </row>
    <row r="203" spans="1:8" x14ac:dyDescent="0.3">
      <c r="A203" s="6" t="s">
        <v>396</v>
      </c>
      <c r="B203" s="6" t="s">
        <v>397</v>
      </c>
      <c r="C203" s="11">
        <v>755983.9</v>
      </c>
      <c r="D203" s="15">
        <v>0</v>
      </c>
      <c r="E203" s="11">
        <f t="shared" si="7"/>
        <v>755983.9</v>
      </c>
      <c r="F203" s="17">
        <v>245219.58</v>
      </c>
      <c r="G203" s="15">
        <v>0</v>
      </c>
      <c r="H203" s="14">
        <f t="shared" si="8"/>
        <v>245219.58</v>
      </c>
    </row>
    <row r="204" spans="1:8" x14ac:dyDescent="0.3">
      <c r="A204" s="6" t="s">
        <v>398</v>
      </c>
      <c r="B204" s="6" t="s">
        <v>399</v>
      </c>
      <c r="C204" s="11">
        <v>6635036.5</v>
      </c>
      <c r="D204" s="15">
        <v>0</v>
      </c>
      <c r="E204" s="11">
        <f t="shared" si="7"/>
        <v>6635036.5</v>
      </c>
      <c r="F204" s="17">
        <v>2222638.0499999998</v>
      </c>
      <c r="G204" s="15">
        <v>0</v>
      </c>
      <c r="H204" s="14">
        <f t="shared" si="8"/>
        <v>2222638.0499999998</v>
      </c>
    </row>
    <row r="205" spans="1:8" x14ac:dyDescent="0.3">
      <c r="A205" s="6" t="s">
        <v>400</v>
      </c>
      <c r="B205" s="6" t="s">
        <v>401</v>
      </c>
      <c r="C205" s="11">
        <v>369004.2</v>
      </c>
      <c r="D205" s="15">
        <v>0</v>
      </c>
      <c r="E205" s="11">
        <f t="shared" si="7"/>
        <v>369004.2</v>
      </c>
      <c r="F205" s="17">
        <v>36842.6</v>
      </c>
      <c r="G205" s="15">
        <v>0</v>
      </c>
      <c r="H205" s="14">
        <f t="shared" si="8"/>
        <v>36842.6</v>
      </c>
    </row>
    <row r="206" spans="1:8" x14ac:dyDescent="0.3">
      <c r="A206" s="6" t="s">
        <v>402</v>
      </c>
      <c r="B206" s="6" t="s">
        <v>403</v>
      </c>
      <c r="C206" s="11">
        <v>1269387.8</v>
      </c>
      <c r="D206" s="15">
        <v>0</v>
      </c>
      <c r="E206" s="11">
        <f t="shared" si="7"/>
        <v>1269387.8</v>
      </c>
      <c r="F206" s="17">
        <v>276170.34999999998</v>
      </c>
      <c r="G206" s="15">
        <v>0</v>
      </c>
      <c r="H206" s="14">
        <f t="shared" si="8"/>
        <v>276170.34999999998</v>
      </c>
    </row>
    <row r="207" spans="1:8" x14ac:dyDescent="0.3">
      <c r="A207" s="6" t="s">
        <v>404</v>
      </c>
      <c r="B207" s="6" t="s">
        <v>405</v>
      </c>
      <c r="C207" s="11">
        <v>531375.9</v>
      </c>
      <c r="D207" s="15">
        <v>0</v>
      </c>
      <c r="E207" s="11">
        <f t="shared" si="7"/>
        <v>531375.9</v>
      </c>
      <c r="F207" s="17">
        <v>140210.71</v>
      </c>
      <c r="G207" s="15">
        <v>0</v>
      </c>
      <c r="H207" s="14">
        <f t="shared" si="8"/>
        <v>140210.71</v>
      </c>
    </row>
    <row r="208" spans="1:8" x14ac:dyDescent="0.3">
      <c r="A208" s="6" t="s">
        <v>406</v>
      </c>
      <c r="B208" s="6" t="s">
        <v>407</v>
      </c>
      <c r="C208" s="11">
        <v>1160437.8</v>
      </c>
      <c r="D208" s="15">
        <v>0</v>
      </c>
      <c r="E208" s="11">
        <f t="shared" si="7"/>
        <v>1160437.8</v>
      </c>
      <c r="F208" s="17">
        <v>341353.41</v>
      </c>
      <c r="G208" s="15">
        <v>0</v>
      </c>
      <c r="H208" s="14">
        <f t="shared" si="8"/>
        <v>341353.41</v>
      </c>
    </row>
    <row r="209" spans="1:8" x14ac:dyDescent="0.3">
      <c r="A209" s="6" t="s">
        <v>408</v>
      </c>
      <c r="B209" s="6" t="s">
        <v>409</v>
      </c>
      <c r="C209" s="11">
        <v>1177452.6000000001</v>
      </c>
      <c r="D209" s="15">
        <v>0</v>
      </c>
      <c r="E209" s="11">
        <f t="shared" si="7"/>
        <v>1177452.6000000001</v>
      </c>
      <c r="F209" s="17">
        <v>263864.62</v>
      </c>
      <c r="G209" s="15">
        <v>0</v>
      </c>
      <c r="H209" s="14">
        <f t="shared" si="8"/>
        <v>263864.62</v>
      </c>
    </row>
    <row r="210" spans="1:8" x14ac:dyDescent="0.3">
      <c r="A210" s="6" t="s">
        <v>410</v>
      </c>
      <c r="B210" s="6" t="s">
        <v>411</v>
      </c>
      <c r="C210" s="11">
        <v>314047.7</v>
      </c>
      <c r="D210" s="15">
        <v>0</v>
      </c>
      <c r="E210" s="11">
        <f t="shared" si="7"/>
        <v>314047.7</v>
      </c>
      <c r="F210" s="17">
        <v>47283.82</v>
      </c>
      <c r="G210" s="15">
        <v>0</v>
      </c>
      <c r="H210" s="14">
        <f t="shared" si="8"/>
        <v>47283.82</v>
      </c>
    </row>
    <row r="211" spans="1:8" x14ac:dyDescent="0.3">
      <c r="A211" s="6" t="s">
        <v>412</v>
      </c>
      <c r="B211" s="6" t="s">
        <v>413</v>
      </c>
      <c r="C211" s="11">
        <v>8057070.9000000004</v>
      </c>
      <c r="D211" s="15">
        <v>0</v>
      </c>
      <c r="E211" s="11">
        <f t="shared" si="7"/>
        <v>8057070.9000000004</v>
      </c>
      <c r="F211" s="17">
        <v>1267042.4099999999</v>
      </c>
      <c r="G211" s="15">
        <v>0</v>
      </c>
      <c r="H211" s="14">
        <f t="shared" si="8"/>
        <v>1267042.4099999999</v>
      </c>
    </row>
    <row r="212" spans="1:8" x14ac:dyDescent="0.3">
      <c r="A212" s="6" t="s">
        <v>414</v>
      </c>
      <c r="B212" s="6" t="s">
        <v>415</v>
      </c>
      <c r="C212" s="11">
        <v>562854</v>
      </c>
      <c r="D212" s="15">
        <v>0</v>
      </c>
      <c r="E212" s="11">
        <f t="shared" si="7"/>
        <v>562854</v>
      </c>
      <c r="F212" s="17">
        <v>180558.58</v>
      </c>
      <c r="G212" s="15">
        <v>0</v>
      </c>
      <c r="H212" s="14">
        <f t="shared" si="8"/>
        <v>180558.58</v>
      </c>
    </row>
    <row r="213" spans="1:8" x14ac:dyDescent="0.3">
      <c r="A213" s="6" t="s">
        <v>416</v>
      </c>
      <c r="B213" s="6" t="s">
        <v>417</v>
      </c>
      <c r="C213" s="11">
        <v>6936755.4000000004</v>
      </c>
      <c r="D213" s="15">
        <v>0</v>
      </c>
      <c r="E213" s="11">
        <f t="shared" si="7"/>
        <v>6936755.4000000004</v>
      </c>
      <c r="F213" s="17">
        <v>1419409.68</v>
      </c>
      <c r="G213" s="15">
        <v>0</v>
      </c>
      <c r="H213" s="14">
        <f t="shared" si="8"/>
        <v>1419409.68</v>
      </c>
    </row>
    <row r="214" spans="1:8" x14ac:dyDescent="0.3">
      <c r="A214" s="6" t="s">
        <v>418</v>
      </c>
      <c r="B214" s="6" t="s">
        <v>419</v>
      </c>
      <c r="C214" s="11">
        <v>2713957.3</v>
      </c>
      <c r="D214" s="15">
        <v>0</v>
      </c>
      <c r="E214" s="11">
        <f t="shared" si="7"/>
        <v>2713957.3</v>
      </c>
      <c r="F214" s="17">
        <v>517660.92</v>
      </c>
      <c r="G214" s="15">
        <v>0</v>
      </c>
      <c r="H214" s="14">
        <f t="shared" si="8"/>
        <v>517660.92</v>
      </c>
    </row>
    <row r="215" spans="1:8" x14ac:dyDescent="0.3">
      <c r="A215" s="6" t="s">
        <v>420</v>
      </c>
      <c r="B215" s="6" t="s">
        <v>421</v>
      </c>
      <c r="C215" s="11">
        <v>431439.7</v>
      </c>
      <c r="D215" s="15">
        <v>0</v>
      </c>
      <c r="E215" s="11">
        <f t="shared" si="7"/>
        <v>431439.7</v>
      </c>
      <c r="F215" s="17">
        <v>45270.16</v>
      </c>
      <c r="G215" s="15">
        <v>0</v>
      </c>
      <c r="H215" s="14">
        <f t="shared" si="8"/>
        <v>45270.16</v>
      </c>
    </row>
    <row r="216" spans="1:8" x14ac:dyDescent="0.3">
      <c r="A216" s="6" t="s">
        <v>422</v>
      </c>
      <c r="B216" s="6" t="s">
        <v>423</v>
      </c>
      <c r="C216" s="11">
        <v>2280808.2999999998</v>
      </c>
      <c r="D216" s="15">
        <v>0</v>
      </c>
      <c r="E216" s="11">
        <f t="shared" si="7"/>
        <v>2280808.2999999998</v>
      </c>
      <c r="F216" s="17">
        <v>430551.29</v>
      </c>
      <c r="G216" s="15">
        <v>0</v>
      </c>
      <c r="H216" s="14">
        <f t="shared" si="8"/>
        <v>430551.29</v>
      </c>
    </row>
    <row r="217" spans="1:8" x14ac:dyDescent="0.3">
      <c r="A217" s="6" t="s">
        <v>424</v>
      </c>
      <c r="B217" s="6" t="s">
        <v>425</v>
      </c>
      <c r="C217" s="11">
        <v>1226978</v>
      </c>
      <c r="D217" s="15">
        <v>0</v>
      </c>
      <c r="E217" s="11">
        <f t="shared" si="7"/>
        <v>1226978</v>
      </c>
      <c r="F217" s="17">
        <v>254392.94</v>
      </c>
      <c r="G217" s="15">
        <v>0</v>
      </c>
      <c r="H217" s="14">
        <f t="shared" si="8"/>
        <v>254392.94</v>
      </c>
    </row>
    <row r="218" spans="1:8" x14ac:dyDescent="0.3">
      <c r="A218" s="6" t="s">
        <v>426</v>
      </c>
      <c r="B218" s="6" t="s">
        <v>427</v>
      </c>
      <c r="C218" s="11">
        <v>2414512.9</v>
      </c>
      <c r="D218" s="15">
        <v>0</v>
      </c>
      <c r="E218" s="11">
        <f t="shared" si="7"/>
        <v>2414512.9</v>
      </c>
      <c r="F218" s="17">
        <v>232466.37</v>
      </c>
      <c r="G218" s="15">
        <v>0</v>
      </c>
      <c r="H218" s="14">
        <f t="shared" si="8"/>
        <v>232466.37</v>
      </c>
    </row>
    <row r="219" spans="1:8" x14ac:dyDescent="0.3">
      <c r="A219" s="6" t="s">
        <v>428</v>
      </c>
      <c r="B219" s="6" t="s">
        <v>429</v>
      </c>
      <c r="C219" s="11">
        <v>1162862.3999999999</v>
      </c>
      <c r="D219" s="15">
        <v>0</v>
      </c>
      <c r="E219" s="11">
        <f t="shared" si="7"/>
        <v>1162862.3999999999</v>
      </c>
      <c r="F219" s="17">
        <v>313460.43</v>
      </c>
      <c r="G219" s="15">
        <v>0</v>
      </c>
      <c r="H219" s="14">
        <f t="shared" si="8"/>
        <v>313460.43</v>
      </c>
    </row>
    <row r="220" spans="1:8" x14ac:dyDescent="0.3">
      <c r="A220" s="6" t="s">
        <v>430</v>
      </c>
      <c r="B220" s="6" t="s">
        <v>431</v>
      </c>
      <c r="C220" s="11">
        <v>644605.80000000005</v>
      </c>
      <c r="D220" s="15">
        <v>0</v>
      </c>
      <c r="E220" s="11">
        <f t="shared" si="7"/>
        <v>644605.80000000005</v>
      </c>
      <c r="F220" s="17">
        <v>151621.47</v>
      </c>
      <c r="G220" s="15">
        <v>0</v>
      </c>
      <c r="H220" s="14">
        <f t="shared" si="8"/>
        <v>151621.47</v>
      </c>
    </row>
    <row r="221" spans="1:8" x14ac:dyDescent="0.3">
      <c r="A221" s="6" t="s">
        <v>432</v>
      </c>
      <c r="B221" s="6" t="s">
        <v>433</v>
      </c>
      <c r="C221" s="11">
        <v>201895.7</v>
      </c>
      <c r="D221" s="15">
        <v>0</v>
      </c>
      <c r="E221" s="11">
        <f t="shared" si="7"/>
        <v>201895.7</v>
      </c>
      <c r="F221" s="17">
        <v>65555.960000000006</v>
      </c>
      <c r="G221" s="15">
        <v>0</v>
      </c>
      <c r="H221" s="14">
        <f t="shared" si="8"/>
        <v>65555.960000000006</v>
      </c>
    </row>
    <row r="222" spans="1:8" x14ac:dyDescent="0.3">
      <c r="A222" s="6" t="s">
        <v>434</v>
      </c>
      <c r="B222" s="6" t="s">
        <v>435</v>
      </c>
      <c r="C222" s="11">
        <v>302466</v>
      </c>
      <c r="D222" s="15">
        <v>0</v>
      </c>
      <c r="E222" s="11">
        <f t="shared" si="7"/>
        <v>302466</v>
      </c>
      <c r="F222" s="17">
        <v>92553.98</v>
      </c>
      <c r="G222" s="15">
        <v>0</v>
      </c>
      <c r="H222" s="14">
        <f t="shared" si="8"/>
        <v>92553.98</v>
      </c>
    </row>
    <row r="223" spans="1:8" x14ac:dyDescent="0.3">
      <c r="A223" s="6" t="s">
        <v>436</v>
      </c>
      <c r="B223" s="6" t="s">
        <v>437</v>
      </c>
      <c r="C223" s="11">
        <v>1758791.8</v>
      </c>
      <c r="D223" s="15">
        <v>0</v>
      </c>
      <c r="E223" s="11">
        <f t="shared" si="7"/>
        <v>1758791.8</v>
      </c>
      <c r="F223" s="17">
        <v>247979.05</v>
      </c>
      <c r="G223" s="15">
        <v>0</v>
      </c>
      <c r="H223" s="14">
        <f t="shared" si="8"/>
        <v>247979.05</v>
      </c>
    </row>
    <row r="224" spans="1:8" x14ac:dyDescent="0.3">
      <c r="A224" s="6" t="s">
        <v>438</v>
      </c>
      <c r="B224" s="6" t="s">
        <v>439</v>
      </c>
      <c r="C224" s="11">
        <v>288950.40000000002</v>
      </c>
      <c r="D224" s="15">
        <v>0</v>
      </c>
      <c r="E224" s="11">
        <f t="shared" si="7"/>
        <v>288950.40000000002</v>
      </c>
      <c r="F224" s="17">
        <v>40571.61</v>
      </c>
      <c r="G224" s="15">
        <v>0</v>
      </c>
      <c r="H224" s="14">
        <f t="shared" si="8"/>
        <v>40571.61</v>
      </c>
    </row>
    <row r="225" spans="1:8" x14ac:dyDescent="0.3">
      <c r="A225" s="6" t="s">
        <v>440</v>
      </c>
      <c r="B225" s="6" t="s">
        <v>441</v>
      </c>
      <c r="C225" s="11">
        <v>737429.1</v>
      </c>
      <c r="D225" s="15">
        <v>0</v>
      </c>
      <c r="E225" s="11">
        <f t="shared" si="7"/>
        <v>737429.1</v>
      </c>
      <c r="F225" s="17">
        <v>198979.88</v>
      </c>
      <c r="G225" s="15">
        <v>0</v>
      </c>
      <c r="H225" s="14">
        <f t="shared" si="8"/>
        <v>198979.88</v>
      </c>
    </row>
    <row r="226" spans="1:8" x14ac:dyDescent="0.3">
      <c r="A226" s="6" t="s">
        <v>442</v>
      </c>
      <c r="B226" s="6" t="s">
        <v>443</v>
      </c>
      <c r="C226" s="11">
        <v>840098.1</v>
      </c>
      <c r="D226" s="15">
        <v>0</v>
      </c>
      <c r="E226" s="11">
        <f t="shared" si="7"/>
        <v>840098.1</v>
      </c>
      <c r="F226" s="17">
        <v>200769.8</v>
      </c>
      <c r="G226" s="15">
        <v>0</v>
      </c>
      <c r="H226" s="14">
        <f t="shared" si="8"/>
        <v>200769.8</v>
      </c>
    </row>
    <row r="227" spans="1:8" x14ac:dyDescent="0.3">
      <c r="A227" s="6" t="s">
        <v>444</v>
      </c>
      <c r="B227" s="6" t="s">
        <v>445</v>
      </c>
      <c r="C227" s="11">
        <v>366052.2</v>
      </c>
      <c r="D227" s="15">
        <v>0</v>
      </c>
      <c r="E227" s="11">
        <f t="shared" si="7"/>
        <v>366052.2</v>
      </c>
      <c r="F227" s="17">
        <v>111422.77</v>
      </c>
      <c r="G227" s="15">
        <v>0</v>
      </c>
      <c r="H227" s="14">
        <f t="shared" si="8"/>
        <v>111422.77</v>
      </c>
    </row>
    <row r="228" spans="1:8" x14ac:dyDescent="0.3">
      <c r="A228" s="6" t="s">
        <v>446</v>
      </c>
      <c r="B228" s="6" t="s">
        <v>447</v>
      </c>
      <c r="C228" s="11">
        <v>423860.3</v>
      </c>
      <c r="D228" s="15">
        <v>0</v>
      </c>
      <c r="E228" s="11">
        <f t="shared" si="7"/>
        <v>423860.3</v>
      </c>
      <c r="F228" s="17">
        <v>106351.31</v>
      </c>
      <c r="G228" s="15">
        <v>0</v>
      </c>
      <c r="H228" s="14">
        <f t="shared" si="8"/>
        <v>106351.31</v>
      </c>
    </row>
    <row r="229" spans="1:8" x14ac:dyDescent="0.3">
      <c r="A229" s="6" t="s">
        <v>448</v>
      </c>
      <c r="B229" s="6" t="s">
        <v>449</v>
      </c>
      <c r="C229" s="11">
        <v>206978.5</v>
      </c>
      <c r="D229" s="15">
        <v>0</v>
      </c>
      <c r="E229" s="11">
        <f t="shared" si="7"/>
        <v>206978.5</v>
      </c>
      <c r="F229" s="17">
        <v>32815.269999999997</v>
      </c>
      <c r="G229" s="15">
        <v>0</v>
      </c>
      <c r="H229" s="14">
        <f t="shared" si="8"/>
        <v>32815.269999999997</v>
      </c>
    </row>
    <row r="230" spans="1:8" x14ac:dyDescent="0.3">
      <c r="A230" s="6" t="s">
        <v>450</v>
      </c>
      <c r="B230" s="6" t="s">
        <v>451</v>
      </c>
      <c r="C230" s="11">
        <v>232926.4</v>
      </c>
      <c r="D230" s="15">
        <v>0</v>
      </c>
      <c r="E230" s="11">
        <f t="shared" si="7"/>
        <v>232926.4</v>
      </c>
      <c r="F230" s="17">
        <v>47955.05</v>
      </c>
      <c r="G230" s="15">
        <v>0</v>
      </c>
      <c r="H230" s="14">
        <f t="shared" si="8"/>
        <v>47955.05</v>
      </c>
    </row>
    <row r="231" spans="1:8" x14ac:dyDescent="0.3">
      <c r="A231" s="6" t="s">
        <v>452</v>
      </c>
      <c r="B231" s="6" t="s">
        <v>453</v>
      </c>
      <c r="C231" s="11">
        <v>2145366.5</v>
      </c>
      <c r="D231" s="15">
        <v>0</v>
      </c>
      <c r="E231" s="11">
        <f t="shared" si="7"/>
        <v>2145366.5</v>
      </c>
      <c r="F231" s="17">
        <v>440246.71</v>
      </c>
      <c r="G231" s="15">
        <v>0</v>
      </c>
      <c r="H231" s="14">
        <f t="shared" si="8"/>
        <v>440246.71</v>
      </c>
    </row>
    <row r="232" spans="1:8" x14ac:dyDescent="0.3">
      <c r="A232" s="6" t="s">
        <v>454</v>
      </c>
      <c r="B232" s="6" t="s">
        <v>455</v>
      </c>
      <c r="C232" s="11">
        <v>761949</v>
      </c>
      <c r="D232" s="15">
        <v>0</v>
      </c>
      <c r="E232" s="11">
        <f t="shared" si="7"/>
        <v>761949</v>
      </c>
      <c r="F232" s="17">
        <v>221577.67</v>
      </c>
      <c r="G232" s="15">
        <v>0</v>
      </c>
      <c r="H232" s="14">
        <f t="shared" si="8"/>
        <v>221577.67</v>
      </c>
    </row>
    <row r="233" spans="1:8" x14ac:dyDescent="0.3">
      <c r="A233" s="6" t="s">
        <v>456</v>
      </c>
      <c r="B233" s="6" t="s">
        <v>457</v>
      </c>
      <c r="C233" s="11">
        <v>1380279.5</v>
      </c>
      <c r="D233" s="15">
        <v>0</v>
      </c>
      <c r="E233" s="11">
        <f t="shared" si="7"/>
        <v>1380279.5</v>
      </c>
      <c r="F233" s="17">
        <v>1367725.63</v>
      </c>
      <c r="G233" s="15">
        <v>0</v>
      </c>
      <c r="H233" s="14">
        <f t="shared" si="8"/>
        <v>1367725.63</v>
      </c>
    </row>
    <row r="234" spans="1:8" x14ac:dyDescent="0.3">
      <c r="A234" s="6" t="s">
        <v>458</v>
      </c>
      <c r="B234" s="6" t="s">
        <v>459</v>
      </c>
      <c r="C234" s="11">
        <v>420993.8</v>
      </c>
      <c r="D234" s="15">
        <v>0</v>
      </c>
      <c r="E234" s="11">
        <f t="shared" si="7"/>
        <v>420993.8</v>
      </c>
      <c r="F234" s="17">
        <v>62125.279999999999</v>
      </c>
      <c r="G234" s="15">
        <v>0</v>
      </c>
      <c r="H234" s="14">
        <f t="shared" si="8"/>
        <v>62125.279999999999</v>
      </c>
    </row>
    <row r="235" spans="1:8" x14ac:dyDescent="0.3">
      <c r="A235" s="6" t="s">
        <v>460</v>
      </c>
      <c r="B235" s="6" t="s">
        <v>461</v>
      </c>
      <c r="C235" s="11">
        <v>3205654.8</v>
      </c>
      <c r="D235" s="15">
        <v>0</v>
      </c>
      <c r="E235" s="11">
        <f t="shared" si="7"/>
        <v>3205654.8</v>
      </c>
      <c r="F235" s="17">
        <v>682259.34</v>
      </c>
      <c r="G235" s="15">
        <v>0</v>
      </c>
      <c r="H235" s="14">
        <f t="shared" si="8"/>
        <v>682259.34</v>
      </c>
    </row>
    <row r="236" spans="1:8" x14ac:dyDescent="0.3">
      <c r="A236" s="6" t="s">
        <v>462</v>
      </c>
      <c r="B236" s="6" t="s">
        <v>463</v>
      </c>
      <c r="C236" s="11">
        <v>275104.59999999998</v>
      </c>
      <c r="D236" s="15">
        <v>0</v>
      </c>
      <c r="E236" s="11">
        <f t="shared" si="7"/>
        <v>275104.59999999998</v>
      </c>
      <c r="F236" s="17">
        <v>69508.710000000006</v>
      </c>
      <c r="G236" s="15">
        <v>0</v>
      </c>
      <c r="H236" s="14">
        <f t="shared" si="8"/>
        <v>69508.710000000006</v>
      </c>
    </row>
    <row r="237" spans="1:8" x14ac:dyDescent="0.3">
      <c r="A237" s="6" t="s">
        <v>464</v>
      </c>
      <c r="B237" s="6" t="s">
        <v>465</v>
      </c>
      <c r="C237" s="11">
        <v>1425091.1</v>
      </c>
      <c r="D237" s="15">
        <v>0</v>
      </c>
      <c r="E237" s="11">
        <f t="shared" si="7"/>
        <v>1425091.1</v>
      </c>
      <c r="F237" s="17">
        <v>237686.98</v>
      </c>
      <c r="G237" s="15">
        <v>0</v>
      </c>
      <c r="H237" s="14">
        <f t="shared" si="8"/>
        <v>237686.98</v>
      </c>
    </row>
    <row r="238" spans="1:8" x14ac:dyDescent="0.3">
      <c r="A238" s="6" t="s">
        <v>466</v>
      </c>
      <c r="B238" s="6" t="s">
        <v>467</v>
      </c>
      <c r="C238" s="11">
        <v>7175574.5999999996</v>
      </c>
      <c r="D238" s="15">
        <v>0</v>
      </c>
      <c r="E238" s="11">
        <f t="shared" si="7"/>
        <v>7175574.5999999996</v>
      </c>
      <c r="F238" s="17">
        <v>1654560.94</v>
      </c>
      <c r="G238" s="15">
        <v>0</v>
      </c>
      <c r="H238" s="14">
        <f t="shared" si="8"/>
        <v>1654560.94</v>
      </c>
    </row>
    <row r="239" spans="1:8" x14ac:dyDescent="0.3">
      <c r="A239" s="6" t="s">
        <v>468</v>
      </c>
      <c r="B239" s="6" t="s">
        <v>469</v>
      </c>
      <c r="C239" s="11">
        <v>505549.9</v>
      </c>
      <c r="D239" s="15">
        <v>0</v>
      </c>
      <c r="E239" s="11">
        <f t="shared" si="7"/>
        <v>505549.9</v>
      </c>
      <c r="F239" s="17">
        <v>128277.88</v>
      </c>
      <c r="G239" s="15">
        <v>0</v>
      </c>
      <c r="H239" s="14">
        <f t="shared" si="8"/>
        <v>128277.88</v>
      </c>
    </row>
    <row r="240" spans="1:8" x14ac:dyDescent="0.3">
      <c r="A240" s="6" t="s">
        <v>470</v>
      </c>
      <c r="B240" s="6" t="s">
        <v>471</v>
      </c>
      <c r="C240" s="11">
        <v>3179522.4</v>
      </c>
      <c r="D240" s="15">
        <v>0</v>
      </c>
      <c r="E240" s="11">
        <f t="shared" si="7"/>
        <v>3179522.4</v>
      </c>
      <c r="F240" s="17">
        <v>534217.72</v>
      </c>
      <c r="G240" s="15">
        <v>0</v>
      </c>
      <c r="H240" s="14">
        <f t="shared" si="8"/>
        <v>534217.72</v>
      </c>
    </row>
    <row r="241" spans="1:8" x14ac:dyDescent="0.3">
      <c r="A241" s="6" t="s">
        <v>472</v>
      </c>
      <c r="B241" s="6" t="s">
        <v>473</v>
      </c>
      <c r="C241" s="11">
        <v>1164369.8999999999</v>
      </c>
      <c r="D241" s="15">
        <v>0</v>
      </c>
      <c r="E241" s="11">
        <f t="shared" si="7"/>
        <v>1164369.8999999999</v>
      </c>
      <c r="F241" s="17">
        <v>285567.45</v>
      </c>
      <c r="G241" s="15">
        <v>0</v>
      </c>
      <c r="H241" s="14">
        <f t="shared" si="8"/>
        <v>285567.45</v>
      </c>
    </row>
    <row r="242" spans="1:8" x14ac:dyDescent="0.3">
      <c r="A242" s="6" t="s">
        <v>474</v>
      </c>
      <c r="B242" s="6" t="s">
        <v>475</v>
      </c>
      <c r="C242" s="11">
        <v>904482</v>
      </c>
      <c r="D242" s="15">
        <v>0</v>
      </c>
      <c r="E242" s="11">
        <f t="shared" si="7"/>
        <v>904482</v>
      </c>
      <c r="F242" s="17">
        <v>102323.99</v>
      </c>
      <c r="G242" s="15">
        <v>0</v>
      </c>
      <c r="H242" s="14">
        <f t="shared" si="8"/>
        <v>102323.99</v>
      </c>
    </row>
    <row r="243" spans="1:8" x14ac:dyDescent="0.3">
      <c r="A243" s="6" t="s">
        <v>476</v>
      </c>
      <c r="B243" s="6" t="s">
        <v>477</v>
      </c>
      <c r="C243" s="11">
        <v>367087.5</v>
      </c>
      <c r="D243" s="15">
        <v>0</v>
      </c>
      <c r="E243" s="11">
        <f t="shared" si="7"/>
        <v>367087.5</v>
      </c>
      <c r="F243" s="17">
        <v>116941.7</v>
      </c>
      <c r="G243" s="15">
        <v>0</v>
      </c>
      <c r="H243" s="14">
        <f t="shared" si="8"/>
        <v>116941.7</v>
      </c>
    </row>
    <row r="244" spans="1:8" x14ac:dyDescent="0.3">
      <c r="A244" s="6" t="s">
        <v>478</v>
      </c>
      <c r="B244" s="6" t="s">
        <v>479</v>
      </c>
      <c r="C244" s="11">
        <v>310429.7</v>
      </c>
      <c r="D244" s="15">
        <v>0</v>
      </c>
      <c r="E244" s="11">
        <f t="shared" si="7"/>
        <v>310429.7</v>
      </c>
      <c r="F244" s="17">
        <v>74132.679999999993</v>
      </c>
      <c r="G244" s="15">
        <v>0</v>
      </c>
      <c r="H244" s="14">
        <f t="shared" si="8"/>
        <v>74132.679999999993</v>
      </c>
    </row>
    <row r="245" spans="1:8" x14ac:dyDescent="0.3">
      <c r="A245" s="6" t="s">
        <v>480</v>
      </c>
      <c r="B245" s="6" t="s">
        <v>481</v>
      </c>
      <c r="C245" s="11">
        <v>438432.2</v>
      </c>
      <c r="D245" s="15">
        <v>0</v>
      </c>
      <c r="E245" s="11">
        <f t="shared" si="7"/>
        <v>438432.2</v>
      </c>
      <c r="F245" s="17">
        <v>74580.160000000003</v>
      </c>
      <c r="G245" s="15">
        <v>0</v>
      </c>
      <c r="H245" s="14">
        <f t="shared" si="8"/>
        <v>74580.160000000003</v>
      </c>
    </row>
    <row r="246" spans="1:8" x14ac:dyDescent="0.3">
      <c r="A246" s="6" t="s">
        <v>482</v>
      </c>
      <c r="B246" s="6" t="s">
        <v>483</v>
      </c>
      <c r="C246" s="11">
        <v>1335428.3999999999</v>
      </c>
      <c r="D246" s="15">
        <v>0</v>
      </c>
      <c r="E246" s="11">
        <f t="shared" si="7"/>
        <v>1335428.3999999999</v>
      </c>
      <c r="F246" s="17">
        <v>205020.87</v>
      </c>
      <c r="G246" s="15">
        <v>0</v>
      </c>
      <c r="H246" s="14">
        <f t="shared" si="8"/>
        <v>205020.87</v>
      </c>
    </row>
    <row r="247" spans="1:8" x14ac:dyDescent="0.3">
      <c r="A247" s="6" t="s">
        <v>484</v>
      </c>
      <c r="B247" s="6" t="s">
        <v>485</v>
      </c>
      <c r="C247" s="11">
        <v>364312.2</v>
      </c>
      <c r="D247" s="15">
        <v>0</v>
      </c>
      <c r="E247" s="11">
        <f t="shared" si="7"/>
        <v>364312.2</v>
      </c>
      <c r="F247" s="17">
        <v>77115.89</v>
      </c>
      <c r="G247" s="15">
        <v>0</v>
      </c>
      <c r="H247" s="14">
        <f t="shared" si="8"/>
        <v>77115.89</v>
      </c>
    </row>
    <row r="248" spans="1:8" x14ac:dyDescent="0.3">
      <c r="A248" s="6" t="s">
        <v>486</v>
      </c>
      <c r="B248" s="6" t="s">
        <v>487</v>
      </c>
      <c r="C248" s="11">
        <v>4977664.2</v>
      </c>
      <c r="D248" s="15">
        <v>0</v>
      </c>
      <c r="E248" s="11">
        <f t="shared" si="7"/>
        <v>4977664.2</v>
      </c>
      <c r="F248" s="17">
        <v>927478.92</v>
      </c>
      <c r="G248" s="15">
        <v>0</v>
      </c>
      <c r="H248" s="14">
        <f t="shared" si="8"/>
        <v>927478.92</v>
      </c>
    </row>
    <row r="249" spans="1:8" x14ac:dyDescent="0.3">
      <c r="A249" s="6" t="s">
        <v>488</v>
      </c>
      <c r="B249" s="6" t="s">
        <v>489</v>
      </c>
      <c r="C249" s="11">
        <v>348671</v>
      </c>
      <c r="D249" s="15">
        <v>0</v>
      </c>
      <c r="E249" s="11">
        <f t="shared" si="7"/>
        <v>348671</v>
      </c>
      <c r="F249" s="17">
        <v>147295.82</v>
      </c>
      <c r="G249" s="15">
        <v>0</v>
      </c>
      <c r="H249" s="14">
        <f t="shared" si="8"/>
        <v>147295.82</v>
      </c>
    </row>
    <row r="250" spans="1:8" x14ac:dyDescent="0.3">
      <c r="A250" s="6" t="s">
        <v>490</v>
      </c>
      <c r="B250" s="6" t="s">
        <v>491</v>
      </c>
      <c r="C250" s="11">
        <v>857067.8</v>
      </c>
      <c r="D250" s="15">
        <v>0</v>
      </c>
      <c r="E250" s="11">
        <f t="shared" si="7"/>
        <v>857067.8</v>
      </c>
      <c r="F250" s="17">
        <v>293398.37</v>
      </c>
      <c r="G250" s="15">
        <v>0</v>
      </c>
      <c r="H250" s="14">
        <f t="shared" si="8"/>
        <v>293398.37</v>
      </c>
    </row>
    <row r="251" spans="1:8" x14ac:dyDescent="0.3">
      <c r="A251" s="6" t="s">
        <v>492</v>
      </c>
      <c r="B251" s="6" t="s">
        <v>493</v>
      </c>
      <c r="C251" s="11">
        <v>368049.1</v>
      </c>
      <c r="D251" s="15">
        <v>0</v>
      </c>
      <c r="E251" s="11">
        <f t="shared" si="7"/>
        <v>368049.1</v>
      </c>
      <c r="F251" s="17">
        <v>98744.14</v>
      </c>
      <c r="G251" s="15">
        <v>0</v>
      </c>
      <c r="H251" s="14">
        <f t="shared" si="8"/>
        <v>98744.14</v>
      </c>
    </row>
    <row r="252" spans="1:8" x14ac:dyDescent="0.3">
      <c r="A252" s="6" t="s">
        <v>494</v>
      </c>
      <c r="B252" s="6" t="s">
        <v>495</v>
      </c>
      <c r="C252" s="11">
        <v>355293.5</v>
      </c>
      <c r="D252" s="15">
        <v>0</v>
      </c>
      <c r="E252" s="11">
        <f t="shared" si="7"/>
        <v>355293.5</v>
      </c>
      <c r="F252" s="17">
        <v>45568.480000000003</v>
      </c>
      <c r="G252" s="15">
        <v>0</v>
      </c>
      <c r="H252" s="14">
        <f t="shared" si="8"/>
        <v>45568.480000000003</v>
      </c>
    </row>
    <row r="253" spans="1:8" x14ac:dyDescent="0.3">
      <c r="A253" s="6" t="s">
        <v>496</v>
      </c>
      <c r="B253" s="6" t="s">
        <v>497</v>
      </c>
      <c r="C253" s="11">
        <v>149071.5</v>
      </c>
      <c r="D253" s="15">
        <v>0</v>
      </c>
      <c r="E253" s="11">
        <f t="shared" si="7"/>
        <v>149071.5</v>
      </c>
      <c r="F253" s="17">
        <v>120745.29</v>
      </c>
      <c r="G253" s="15">
        <v>0</v>
      </c>
      <c r="H253" s="14">
        <f t="shared" si="8"/>
        <v>120745.29</v>
      </c>
    </row>
    <row r="254" spans="1:8" x14ac:dyDescent="0.3">
      <c r="A254" s="6" t="s">
        <v>498</v>
      </c>
      <c r="B254" s="6" t="s">
        <v>499</v>
      </c>
      <c r="C254" s="11">
        <v>6192994.4000000004</v>
      </c>
      <c r="D254" s="15">
        <v>0</v>
      </c>
      <c r="E254" s="11">
        <f t="shared" si="7"/>
        <v>6192994.4000000004</v>
      </c>
      <c r="F254" s="17">
        <v>1161287.73</v>
      </c>
      <c r="G254" s="15">
        <v>0</v>
      </c>
      <c r="H254" s="14">
        <f t="shared" si="8"/>
        <v>1161287.73</v>
      </c>
    </row>
    <row r="255" spans="1:8" x14ac:dyDescent="0.3">
      <c r="A255" s="6" t="s">
        <v>500</v>
      </c>
      <c r="B255" s="6" t="s">
        <v>501</v>
      </c>
      <c r="C255" s="11">
        <v>1166663.1000000001</v>
      </c>
      <c r="D255" s="15">
        <v>0</v>
      </c>
      <c r="E255" s="11">
        <f t="shared" si="7"/>
        <v>1166663.1000000001</v>
      </c>
      <c r="F255" s="17">
        <v>285716.61</v>
      </c>
      <c r="G255" s="15">
        <v>0</v>
      </c>
      <c r="H255" s="14">
        <f t="shared" si="8"/>
        <v>285716.61</v>
      </c>
    </row>
    <row r="256" spans="1:8" x14ac:dyDescent="0.3">
      <c r="A256" s="6" t="s">
        <v>502</v>
      </c>
      <c r="B256" s="6" t="s">
        <v>503</v>
      </c>
      <c r="C256" s="11">
        <v>342037</v>
      </c>
      <c r="D256" s="15">
        <v>0</v>
      </c>
      <c r="E256" s="11">
        <f t="shared" si="7"/>
        <v>342037</v>
      </c>
      <c r="F256" s="17">
        <v>92404.82</v>
      </c>
      <c r="G256" s="15">
        <v>0</v>
      </c>
      <c r="H256" s="14">
        <f t="shared" si="8"/>
        <v>92404.82</v>
      </c>
    </row>
    <row r="257" spans="1:8" x14ac:dyDescent="0.3">
      <c r="A257" s="6" t="s">
        <v>504</v>
      </c>
      <c r="B257" s="6" t="s">
        <v>505</v>
      </c>
      <c r="C257" s="11">
        <v>423650.4</v>
      </c>
      <c r="D257" s="15">
        <v>0</v>
      </c>
      <c r="E257" s="11">
        <f t="shared" si="7"/>
        <v>423650.4</v>
      </c>
      <c r="F257" s="17">
        <v>90764.06</v>
      </c>
      <c r="G257" s="15">
        <v>0</v>
      </c>
      <c r="H257" s="14">
        <f t="shared" si="8"/>
        <v>90764.06</v>
      </c>
    </row>
    <row r="258" spans="1:8" x14ac:dyDescent="0.3">
      <c r="A258" s="6" t="s">
        <v>506</v>
      </c>
      <c r="B258" s="6" t="s">
        <v>507</v>
      </c>
      <c r="C258" s="11">
        <v>882630.4</v>
      </c>
      <c r="D258" s="15">
        <v>0</v>
      </c>
      <c r="E258" s="11">
        <f t="shared" si="7"/>
        <v>882630.4</v>
      </c>
      <c r="F258" s="17">
        <v>177799.11</v>
      </c>
      <c r="G258" s="15">
        <v>0</v>
      </c>
      <c r="H258" s="14">
        <f t="shared" si="8"/>
        <v>177799.11</v>
      </c>
    </row>
    <row r="259" spans="1:8" x14ac:dyDescent="0.3">
      <c r="A259" s="6" t="s">
        <v>508</v>
      </c>
      <c r="B259" s="6" t="s">
        <v>509</v>
      </c>
      <c r="C259" s="11">
        <v>1181070</v>
      </c>
      <c r="D259" s="15">
        <v>0</v>
      </c>
      <c r="E259" s="11">
        <f t="shared" si="7"/>
        <v>1181070</v>
      </c>
      <c r="F259" s="17">
        <v>150726.51</v>
      </c>
      <c r="G259" s="15">
        <v>0</v>
      </c>
      <c r="H259" s="14">
        <f t="shared" si="8"/>
        <v>150726.51</v>
      </c>
    </row>
    <row r="260" spans="1:8" x14ac:dyDescent="0.3">
      <c r="A260" s="6" t="s">
        <v>510</v>
      </c>
      <c r="B260" s="6" t="s">
        <v>511</v>
      </c>
      <c r="C260" s="11">
        <v>1319621.3999999999</v>
      </c>
      <c r="D260" s="15">
        <v>0</v>
      </c>
      <c r="E260" s="11">
        <f t="shared" si="7"/>
        <v>1319621.3999999999</v>
      </c>
      <c r="F260" s="17">
        <v>239178.59</v>
      </c>
      <c r="G260" s="15">
        <v>0</v>
      </c>
      <c r="H260" s="14">
        <f t="shared" si="8"/>
        <v>239178.59</v>
      </c>
    </row>
    <row r="261" spans="1:8" x14ac:dyDescent="0.3">
      <c r="A261" s="6" t="s">
        <v>512</v>
      </c>
      <c r="B261" s="6" t="s">
        <v>513</v>
      </c>
      <c r="C261" s="11">
        <v>758517.8</v>
      </c>
      <c r="D261" s="15">
        <v>0</v>
      </c>
      <c r="E261" s="11">
        <f t="shared" si="7"/>
        <v>758517.8</v>
      </c>
      <c r="F261" s="17">
        <v>147444.98000000001</v>
      </c>
      <c r="G261" s="15">
        <v>0</v>
      </c>
      <c r="H261" s="14">
        <f t="shared" si="8"/>
        <v>147444.98000000001</v>
      </c>
    </row>
    <row r="262" spans="1:8" x14ac:dyDescent="0.3">
      <c r="A262" s="6" t="s">
        <v>514</v>
      </c>
      <c r="B262" s="6" t="s">
        <v>515</v>
      </c>
      <c r="C262" s="11">
        <v>159949.1</v>
      </c>
      <c r="D262" s="15">
        <v>0</v>
      </c>
      <c r="E262" s="11">
        <f t="shared" si="7"/>
        <v>159949.1</v>
      </c>
      <c r="F262" s="17">
        <v>17078.86</v>
      </c>
      <c r="G262" s="15">
        <v>0</v>
      </c>
      <c r="H262" s="14">
        <f t="shared" si="8"/>
        <v>17078.86</v>
      </c>
    </row>
    <row r="263" spans="1:8" x14ac:dyDescent="0.3">
      <c r="A263" s="6" t="s">
        <v>516</v>
      </c>
      <c r="B263" s="6" t="s">
        <v>517</v>
      </c>
      <c r="C263" s="11">
        <v>448165.3</v>
      </c>
      <c r="D263" s="15">
        <v>0</v>
      </c>
      <c r="E263" s="11">
        <f t="shared" si="7"/>
        <v>448165.3</v>
      </c>
      <c r="F263" s="17">
        <v>78458.33</v>
      </c>
      <c r="G263" s="15">
        <v>0</v>
      </c>
      <c r="H263" s="14">
        <f t="shared" si="8"/>
        <v>78458.33</v>
      </c>
    </row>
    <row r="264" spans="1:8" x14ac:dyDescent="0.3">
      <c r="A264" s="6" t="s">
        <v>518</v>
      </c>
      <c r="B264" s="6" t="s">
        <v>519</v>
      </c>
      <c r="C264" s="11">
        <v>307561</v>
      </c>
      <c r="D264" s="15">
        <v>0</v>
      </c>
      <c r="E264" s="11">
        <f t="shared" ref="E264:E327" si="9">C264-D264</f>
        <v>307561</v>
      </c>
      <c r="F264" s="17">
        <v>52056.95</v>
      </c>
      <c r="G264" s="15">
        <v>0</v>
      </c>
      <c r="H264" s="14">
        <f t="shared" ref="H264:H327" si="10">F264-G264</f>
        <v>52056.95</v>
      </c>
    </row>
    <row r="265" spans="1:8" x14ac:dyDescent="0.3">
      <c r="A265" s="6" t="s">
        <v>520</v>
      </c>
      <c r="B265" s="6" t="s">
        <v>521</v>
      </c>
      <c r="C265" s="11">
        <v>942969.4</v>
      </c>
      <c r="D265" s="15">
        <v>0</v>
      </c>
      <c r="E265" s="11">
        <f t="shared" si="9"/>
        <v>942969.4</v>
      </c>
      <c r="F265" s="17">
        <v>159750.71</v>
      </c>
      <c r="G265" s="15">
        <v>0</v>
      </c>
      <c r="H265" s="14">
        <f t="shared" si="10"/>
        <v>159750.71</v>
      </c>
    </row>
    <row r="266" spans="1:8" x14ac:dyDescent="0.3">
      <c r="A266" s="6" t="s">
        <v>522</v>
      </c>
      <c r="B266" s="6" t="s">
        <v>523</v>
      </c>
      <c r="C266" s="11">
        <v>727339.7</v>
      </c>
      <c r="D266" s="15">
        <v>0</v>
      </c>
      <c r="E266" s="11">
        <f t="shared" si="9"/>
        <v>727339.7</v>
      </c>
      <c r="F266" s="17">
        <v>163405.14000000001</v>
      </c>
      <c r="G266" s="15">
        <v>0</v>
      </c>
      <c r="H266" s="14">
        <f t="shared" si="10"/>
        <v>163405.14000000001</v>
      </c>
    </row>
    <row r="267" spans="1:8" x14ac:dyDescent="0.3">
      <c r="A267" s="6" t="s">
        <v>524</v>
      </c>
      <c r="B267" s="6" t="s">
        <v>525</v>
      </c>
      <c r="C267" s="11">
        <v>2089515.6</v>
      </c>
      <c r="D267" s="15">
        <v>0</v>
      </c>
      <c r="E267" s="11">
        <f t="shared" si="9"/>
        <v>2089515.6</v>
      </c>
      <c r="F267" s="17">
        <v>516989.7</v>
      </c>
      <c r="G267" s="15">
        <v>0</v>
      </c>
      <c r="H267" s="14">
        <f t="shared" si="10"/>
        <v>516989.7</v>
      </c>
    </row>
    <row r="268" spans="1:8" x14ac:dyDescent="0.3">
      <c r="A268" s="6" t="s">
        <v>526</v>
      </c>
      <c r="B268" s="6" t="s">
        <v>527</v>
      </c>
      <c r="C268" s="11">
        <v>338971.7</v>
      </c>
      <c r="D268" s="15">
        <v>0</v>
      </c>
      <c r="E268" s="11">
        <f t="shared" si="9"/>
        <v>338971.7</v>
      </c>
      <c r="F268" s="17">
        <v>73908.94</v>
      </c>
      <c r="G268" s="15">
        <v>0</v>
      </c>
      <c r="H268" s="14">
        <f t="shared" si="10"/>
        <v>73908.94</v>
      </c>
    </row>
    <row r="269" spans="1:8" x14ac:dyDescent="0.3">
      <c r="A269" s="6" t="s">
        <v>528</v>
      </c>
      <c r="B269" s="6" t="s">
        <v>529</v>
      </c>
      <c r="C269" s="11">
        <v>1768015.2</v>
      </c>
      <c r="D269" s="15">
        <v>0</v>
      </c>
      <c r="E269" s="11">
        <f t="shared" si="9"/>
        <v>1768015.2</v>
      </c>
      <c r="F269" s="17">
        <v>237463.24</v>
      </c>
      <c r="G269" s="15">
        <v>0</v>
      </c>
      <c r="H269" s="14">
        <f t="shared" si="10"/>
        <v>237463.24</v>
      </c>
    </row>
    <row r="270" spans="1:8" x14ac:dyDescent="0.3">
      <c r="A270" s="6" t="s">
        <v>530</v>
      </c>
      <c r="B270" s="6" t="s">
        <v>531</v>
      </c>
      <c r="C270" s="11">
        <v>873124.6</v>
      </c>
      <c r="D270" s="15">
        <v>0</v>
      </c>
      <c r="E270" s="11">
        <f t="shared" si="9"/>
        <v>873124.6</v>
      </c>
      <c r="F270" s="17">
        <v>161764.38</v>
      </c>
      <c r="G270" s="15">
        <v>0</v>
      </c>
      <c r="H270" s="14">
        <f t="shared" si="10"/>
        <v>161764.38</v>
      </c>
    </row>
    <row r="271" spans="1:8" x14ac:dyDescent="0.3">
      <c r="A271" s="6" t="s">
        <v>532</v>
      </c>
      <c r="B271" s="6" t="s">
        <v>533</v>
      </c>
      <c r="C271" s="11">
        <v>1929067.8</v>
      </c>
      <c r="D271" s="15">
        <v>0</v>
      </c>
      <c r="E271" s="11">
        <f t="shared" si="9"/>
        <v>1929067.8</v>
      </c>
      <c r="F271" s="17">
        <v>500507.48</v>
      </c>
      <c r="G271" s="15">
        <v>0</v>
      </c>
      <c r="H271" s="14">
        <f t="shared" si="10"/>
        <v>500507.48</v>
      </c>
    </row>
    <row r="272" spans="1:8" x14ac:dyDescent="0.3">
      <c r="A272" s="6" t="s">
        <v>534</v>
      </c>
      <c r="B272" s="6" t="s">
        <v>535</v>
      </c>
      <c r="C272" s="11">
        <v>2043975.3</v>
      </c>
      <c r="D272" s="15">
        <v>0</v>
      </c>
      <c r="E272" s="11">
        <f t="shared" si="9"/>
        <v>2043975.3</v>
      </c>
      <c r="F272" s="17">
        <v>637734.98</v>
      </c>
      <c r="G272" s="15">
        <v>0</v>
      </c>
      <c r="H272" s="14">
        <f t="shared" si="10"/>
        <v>637734.98</v>
      </c>
    </row>
    <row r="273" spans="1:8" x14ac:dyDescent="0.3">
      <c r="A273" s="6" t="s">
        <v>536</v>
      </c>
      <c r="B273" s="6" t="s">
        <v>537</v>
      </c>
      <c r="C273" s="11">
        <v>130421.5</v>
      </c>
      <c r="D273" s="15">
        <v>0</v>
      </c>
      <c r="E273" s="11">
        <f t="shared" si="9"/>
        <v>130421.5</v>
      </c>
      <c r="F273" s="17">
        <v>18272.14</v>
      </c>
      <c r="G273" s="15">
        <v>0</v>
      </c>
      <c r="H273" s="14">
        <f t="shared" si="10"/>
        <v>18272.14</v>
      </c>
    </row>
    <row r="274" spans="1:8" x14ac:dyDescent="0.3">
      <c r="A274" s="6" t="s">
        <v>538</v>
      </c>
      <c r="B274" s="6" t="s">
        <v>539</v>
      </c>
      <c r="C274" s="11">
        <v>222558.9</v>
      </c>
      <c r="D274" s="15">
        <v>0</v>
      </c>
      <c r="E274" s="11">
        <f t="shared" si="9"/>
        <v>222558.9</v>
      </c>
      <c r="F274" s="17">
        <v>85692.61</v>
      </c>
      <c r="G274" s="15">
        <v>0</v>
      </c>
      <c r="H274" s="14">
        <f t="shared" si="10"/>
        <v>85692.61</v>
      </c>
    </row>
    <row r="275" spans="1:8" x14ac:dyDescent="0.3">
      <c r="A275" s="6" t="s">
        <v>540</v>
      </c>
      <c r="B275" s="6" t="s">
        <v>541</v>
      </c>
      <c r="C275" s="11">
        <v>1067216</v>
      </c>
      <c r="D275" s="15">
        <v>0</v>
      </c>
      <c r="E275" s="11">
        <f t="shared" si="9"/>
        <v>1067216</v>
      </c>
      <c r="F275" s="17">
        <v>321664.25</v>
      </c>
      <c r="G275" s="15">
        <v>0</v>
      </c>
      <c r="H275" s="14">
        <f t="shared" si="10"/>
        <v>321664.25</v>
      </c>
    </row>
    <row r="276" spans="1:8" x14ac:dyDescent="0.3">
      <c r="A276" s="6" t="s">
        <v>542</v>
      </c>
      <c r="B276" s="6" t="s">
        <v>543</v>
      </c>
      <c r="C276" s="11">
        <v>763300.3</v>
      </c>
      <c r="D276" s="15">
        <v>0</v>
      </c>
      <c r="E276" s="11">
        <f t="shared" si="9"/>
        <v>763300.3</v>
      </c>
      <c r="F276" s="17">
        <v>97774.6</v>
      </c>
      <c r="G276" s="15">
        <v>0</v>
      </c>
      <c r="H276" s="14">
        <f t="shared" si="10"/>
        <v>97774.6</v>
      </c>
    </row>
    <row r="277" spans="1:8" x14ac:dyDescent="0.3">
      <c r="A277" s="6" t="s">
        <v>544</v>
      </c>
      <c r="B277" s="6" t="s">
        <v>545</v>
      </c>
      <c r="C277" s="11">
        <v>1585218.2</v>
      </c>
      <c r="D277" s="15">
        <v>0</v>
      </c>
      <c r="E277" s="11">
        <f t="shared" si="9"/>
        <v>1585218.2</v>
      </c>
      <c r="F277" s="17">
        <v>238209.04</v>
      </c>
      <c r="G277" s="15">
        <v>0</v>
      </c>
      <c r="H277" s="14">
        <f t="shared" si="10"/>
        <v>238209.04</v>
      </c>
    </row>
    <row r="278" spans="1:8" x14ac:dyDescent="0.3">
      <c r="A278" s="6" t="s">
        <v>546</v>
      </c>
      <c r="B278" s="6" t="s">
        <v>547</v>
      </c>
      <c r="C278" s="11">
        <v>2025689.9</v>
      </c>
      <c r="D278" s="15">
        <v>0</v>
      </c>
      <c r="E278" s="11">
        <f t="shared" si="9"/>
        <v>2025689.9</v>
      </c>
      <c r="F278" s="17">
        <v>466275.19</v>
      </c>
      <c r="G278" s="15">
        <v>0</v>
      </c>
      <c r="H278" s="14">
        <f t="shared" si="10"/>
        <v>466275.19</v>
      </c>
    </row>
    <row r="279" spans="1:8" x14ac:dyDescent="0.3">
      <c r="A279" s="6" t="s">
        <v>548</v>
      </c>
      <c r="B279" s="6" t="s">
        <v>549</v>
      </c>
      <c r="C279" s="11">
        <v>1700475.6</v>
      </c>
      <c r="D279" s="15">
        <v>0</v>
      </c>
      <c r="E279" s="11">
        <f t="shared" si="9"/>
        <v>1700475.6</v>
      </c>
      <c r="F279" s="17">
        <v>284747.07</v>
      </c>
      <c r="G279" s="15">
        <v>0</v>
      </c>
      <c r="H279" s="14">
        <f t="shared" si="10"/>
        <v>284747.07</v>
      </c>
    </row>
    <row r="280" spans="1:8" x14ac:dyDescent="0.3">
      <c r="A280" s="6" t="s">
        <v>550</v>
      </c>
      <c r="B280" s="6" t="s">
        <v>551</v>
      </c>
      <c r="C280" s="11">
        <v>597564</v>
      </c>
      <c r="D280" s="15">
        <v>0</v>
      </c>
      <c r="E280" s="11">
        <f t="shared" si="9"/>
        <v>597564</v>
      </c>
      <c r="F280" s="17">
        <v>99042.46</v>
      </c>
      <c r="G280" s="15">
        <v>0</v>
      </c>
      <c r="H280" s="14">
        <f t="shared" si="10"/>
        <v>99042.46</v>
      </c>
    </row>
    <row r="281" spans="1:8" x14ac:dyDescent="0.3">
      <c r="A281" s="6" t="s">
        <v>552</v>
      </c>
      <c r="B281" s="6" t="s">
        <v>553</v>
      </c>
      <c r="C281" s="11">
        <v>2324368.7999999998</v>
      </c>
      <c r="D281" s="15">
        <v>0</v>
      </c>
      <c r="E281" s="11">
        <f t="shared" si="9"/>
        <v>2324368.7999999998</v>
      </c>
      <c r="F281" s="17">
        <v>543391.07999999996</v>
      </c>
      <c r="G281" s="15">
        <v>0</v>
      </c>
      <c r="H281" s="14">
        <f t="shared" si="10"/>
        <v>543391.07999999996</v>
      </c>
    </row>
    <row r="282" spans="1:8" x14ac:dyDescent="0.3">
      <c r="A282" s="6" t="s">
        <v>554</v>
      </c>
      <c r="B282" s="6" t="s">
        <v>555</v>
      </c>
      <c r="C282" s="11">
        <v>456160</v>
      </c>
      <c r="D282" s="15">
        <v>0</v>
      </c>
      <c r="E282" s="11">
        <f t="shared" si="9"/>
        <v>456160</v>
      </c>
      <c r="F282" s="17">
        <v>51534.89</v>
      </c>
      <c r="G282" s="15">
        <v>0</v>
      </c>
      <c r="H282" s="14">
        <f t="shared" si="10"/>
        <v>51534.89</v>
      </c>
    </row>
    <row r="283" spans="1:8" x14ac:dyDescent="0.3">
      <c r="A283" s="6" t="s">
        <v>556</v>
      </c>
      <c r="B283" s="6" t="s">
        <v>557</v>
      </c>
      <c r="C283" s="11">
        <v>4690879</v>
      </c>
      <c r="D283" s="15">
        <v>0</v>
      </c>
      <c r="E283" s="11">
        <f t="shared" si="9"/>
        <v>4690879</v>
      </c>
      <c r="F283" s="17">
        <v>921065.03</v>
      </c>
      <c r="G283" s="15">
        <v>0</v>
      </c>
      <c r="H283" s="14">
        <f t="shared" si="10"/>
        <v>921065.03</v>
      </c>
    </row>
    <row r="284" spans="1:8" x14ac:dyDescent="0.3">
      <c r="A284" s="6" t="s">
        <v>558</v>
      </c>
      <c r="B284" s="6" t="s">
        <v>559</v>
      </c>
      <c r="C284" s="11">
        <v>9320029.8000000007</v>
      </c>
      <c r="D284" s="15">
        <v>0</v>
      </c>
      <c r="E284" s="11">
        <f t="shared" si="9"/>
        <v>9320029.8000000007</v>
      </c>
      <c r="F284" s="17">
        <v>2884909.9</v>
      </c>
      <c r="G284" s="15">
        <v>0</v>
      </c>
      <c r="H284" s="14">
        <f t="shared" si="10"/>
        <v>2884909.9</v>
      </c>
    </row>
    <row r="285" spans="1:8" x14ac:dyDescent="0.3">
      <c r="A285" s="6" t="s">
        <v>560</v>
      </c>
      <c r="B285" s="6" t="s">
        <v>561</v>
      </c>
      <c r="C285" s="11">
        <v>987868</v>
      </c>
      <c r="D285" s="15">
        <v>0</v>
      </c>
      <c r="E285" s="11">
        <f t="shared" si="9"/>
        <v>987868</v>
      </c>
      <c r="F285" s="17">
        <v>218669.04</v>
      </c>
      <c r="G285" s="15">
        <v>0</v>
      </c>
      <c r="H285" s="14">
        <f t="shared" si="10"/>
        <v>218669.04</v>
      </c>
    </row>
    <row r="286" spans="1:8" x14ac:dyDescent="0.3">
      <c r="A286" s="6" t="s">
        <v>562</v>
      </c>
      <c r="B286" s="6" t="s">
        <v>563</v>
      </c>
      <c r="C286" s="11">
        <v>425616.3</v>
      </c>
      <c r="D286" s="15">
        <v>0</v>
      </c>
      <c r="E286" s="11">
        <f t="shared" si="9"/>
        <v>425616.3</v>
      </c>
      <c r="F286" s="17">
        <v>149980.71</v>
      </c>
      <c r="G286" s="15">
        <v>0</v>
      </c>
      <c r="H286" s="14">
        <f t="shared" si="10"/>
        <v>149980.71</v>
      </c>
    </row>
    <row r="287" spans="1:8" x14ac:dyDescent="0.3">
      <c r="A287" s="6" t="s">
        <v>564</v>
      </c>
      <c r="B287" s="6" t="s">
        <v>565</v>
      </c>
      <c r="C287" s="11">
        <v>276824.90000000002</v>
      </c>
      <c r="D287" s="15">
        <v>0</v>
      </c>
      <c r="E287" s="11">
        <f t="shared" si="9"/>
        <v>276824.90000000002</v>
      </c>
      <c r="F287" s="17">
        <v>22746.95</v>
      </c>
      <c r="G287" s="15">
        <v>0</v>
      </c>
      <c r="H287" s="14">
        <f t="shared" si="10"/>
        <v>22746.95</v>
      </c>
    </row>
    <row r="288" spans="1:8" x14ac:dyDescent="0.3">
      <c r="A288" s="6" t="s">
        <v>566</v>
      </c>
      <c r="B288" s="6" t="s">
        <v>567</v>
      </c>
      <c r="C288" s="11">
        <v>399402.4</v>
      </c>
      <c r="D288" s="15">
        <v>0</v>
      </c>
      <c r="E288" s="11">
        <f t="shared" si="9"/>
        <v>399402.4</v>
      </c>
      <c r="F288" s="17">
        <v>48700.85</v>
      </c>
      <c r="G288" s="15">
        <v>0</v>
      </c>
      <c r="H288" s="14">
        <f t="shared" si="10"/>
        <v>48700.85</v>
      </c>
    </row>
    <row r="289" spans="1:8" x14ac:dyDescent="0.3">
      <c r="A289" s="6" t="s">
        <v>568</v>
      </c>
      <c r="B289" s="6" t="s">
        <v>569</v>
      </c>
      <c r="C289" s="11">
        <v>299570.2</v>
      </c>
      <c r="D289" s="15">
        <v>0</v>
      </c>
      <c r="E289" s="11">
        <f t="shared" si="9"/>
        <v>299570.2</v>
      </c>
      <c r="F289" s="17">
        <v>77861.69</v>
      </c>
      <c r="G289" s="15">
        <v>0</v>
      </c>
      <c r="H289" s="14">
        <f t="shared" si="10"/>
        <v>77861.69</v>
      </c>
    </row>
    <row r="290" spans="1:8" x14ac:dyDescent="0.3">
      <c r="A290" s="6" t="s">
        <v>570</v>
      </c>
      <c r="B290" s="6" t="s">
        <v>571</v>
      </c>
      <c r="C290" s="11">
        <v>1364704.8</v>
      </c>
      <c r="D290" s="15">
        <v>0</v>
      </c>
      <c r="E290" s="11">
        <f t="shared" si="9"/>
        <v>1364704.8</v>
      </c>
      <c r="F290" s="17">
        <v>234256.3</v>
      </c>
      <c r="G290" s="15">
        <v>0</v>
      </c>
      <c r="H290" s="14">
        <f t="shared" si="10"/>
        <v>234256.3</v>
      </c>
    </row>
    <row r="291" spans="1:8" x14ac:dyDescent="0.3">
      <c r="A291" s="6" t="s">
        <v>572</v>
      </c>
      <c r="B291" s="6" t="s">
        <v>573</v>
      </c>
      <c r="C291" s="11">
        <v>738965.9</v>
      </c>
      <c r="D291" s="15">
        <v>0</v>
      </c>
      <c r="E291" s="11">
        <f t="shared" si="9"/>
        <v>738965.9</v>
      </c>
      <c r="F291" s="17">
        <v>273560.03999999998</v>
      </c>
      <c r="G291" s="15">
        <v>0</v>
      </c>
      <c r="H291" s="14">
        <f t="shared" si="10"/>
        <v>273560.03999999998</v>
      </c>
    </row>
    <row r="292" spans="1:8" x14ac:dyDescent="0.3">
      <c r="A292" s="6" t="s">
        <v>574</v>
      </c>
      <c r="B292" s="6" t="s">
        <v>575</v>
      </c>
      <c r="C292" s="11">
        <v>819336.5</v>
      </c>
      <c r="D292" s="15">
        <v>0</v>
      </c>
      <c r="E292" s="11">
        <f t="shared" si="9"/>
        <v>819336.5</v>
      </c>
      <c r="F292" s="17">
        <v>231198.51</v>
      </c>
      <c r="G292" s="15">
        <v>0</v>
      </c>
      <c r="H292" s="14">
        <f t="shared" si="10"/>
        <v>231198.51</v>
      </c>
    </row>
    <row r="293" spans="1:8" x14ac:dyDescent="0.3">
      <c r="A293" s="6" t="s">
        <v>576</v>
      </c>
      <c r="B293" s="6" t="s">
        <v>577</v>
      </c>
      <c r="C293" s="11">
        <v>242603.9</v>
      </c>
      <c r="D293" s="15">
        <v>0</v>
      </c>
      <c r="E293" s="11">
        <f t="shared" si="9"/>
        <v>242603.9</v>
      </c>
      <c r="F293" s="17">
        <v>22896.11</v>
      </c>
      <c r="G293" s="15">
        <v>0</v>
      </c>
      <c r="H293" s="14">
        <f t="shared" si="10"/>
        <v>22896.11</v>
      </c>
    </row>
    <row r="294" spans="1:8" x14ac:dyDescent="0.3">
      <c r="A294" s="6" t="s">
        <v>578</v>
      </c>
      <c r="B294" s="6" t="s">
        <v>579</v>
      </c>
      <c r="C294" s="11">
        <v>245878.8</v>
      </c>
      <c r="D294" s="15">
        <v>0</v>
      </c>
      <c r="E294" s="11">
        <f t="shared" si="9"/>
        <v>245878.8</v>
      </c>
      <c r="F294" s="17">
        <v>43629.4</v>
      </c>
      <c r="G294" s="15">
        <v>0</v>
      </c>
      <c r="H294" s="14">
        <f t="shared" si="10"/>
        <v>43629.4</v>
      </c>
    </row>
    <row r="295" spans="1:8" x14ac:dyDescent="0.3">
      <c r="A295" s="6" t="s">
        <v>580</v>
      </c>
      <c r="B295" s="6" t="s">
        <v>581</v>
      </c>
      <c r="C295" s="11">
        <v>284334.40000000002</v>
      </c>
      <c r="D295" s="15">
        <v>0</v>
      </c>
      <c r="E295" s="11">
        <f t="shared" si="9"/>
        <v>284334.40000000002</v>
      </c>
      <c r="F295" s="17">
        <v>90540.32</v>
      </c>
      <c r="G295" s="15">
        <v>0</v>
      </c>
      <c r="H295" s="14">
        <f t="shared" si="10"/>
        <v>90540.32</v>
      </c>
    </row>
    <row r="296" spans="1:8" x14ac:dyDescent="0.3">
      <c r="A296" s="6" t="s">
        <v>582</v>
      </c>
      <c r="B296" s="6" t="s">
        <v>583</v>
      </c>
      <c r="C296" s="11">
        <v>315375.3</v>
      </c>
      <c r="D296" s="15">
        <v>0</v>
      </c>
      <c r="E296" s="11">
        <f t="shared" si="9"/>
        <v>315375.3</v>
      </c>
      <c r="F296" s="17">
        <v>77787.11</v>
      </c>
      <c r="G296" s="15">
        <v>0</v>
      </c>
      <c r="H296" s="14">
        <f t="shared" si="10"/>
        <v>77787.11</v>
      </c>
    </row>
    <row r="297" spans="1:8" x14ac:dyDescent="0.3">
      <c r="A297" s="6" t="s">
        <v>584</v>
      </c>
      <c r="B297" s="6" t="s">
        <v>585</v>
      </c>
      <c r="C297" s="11">
        <v>1259246.5</v>
      </c>
      <c r="D297" s="15">
        <v>314773.69</v>
      </c>
      <c r="E297" s="11">
        <f t="shared" si="9"/>
        <v>944472.81</v>
      </c>
      <c r="F297" s="17">
        <v>321291.34999999998</v>
      </c>
      <c r="G297" s="15">
        <v>0</v>
      </c>
      <c r="H297" s="14">
        <f t="shared" si="10"/>
        <v>321291.34999999998</v>
      </c>
    </row>
    <row r="298" spans="1:8" x14ac:dyDescent="0.3">
      <c r="A298" s="6" t="s">
        <v>586</v>
      </c>
      <c r="B298" s="6" t="s">
        <v>587</v>
      </c>
      <c r="C298" s="11">
        <v>730076.8</v>
      </c>
      <c r="D298" s="15">
        <v>0</v>
      </c>
      <c r="E298" s="11">
        <f t="shared" si="9"/>
        <v>730076.8</v>
      </c>
      <c r="F298" s="17">
        <v>112616.05</v>
      </c>
      <c r="G298" s="15">
        <v>0</v>
      </c>
      <c r="H298" s="14">
        <f t="shared" si="10"/>
        <v>112616.05</v>
      </c>
    </row>
    <row r="299" spans="1:8" x14ac:dyDescent="0.3">
      <c r="A299" s="6" t="s">
        <v>588</v>
      </c>
      <c r="B299" s="6" t="s">
        <v>589</v>
      </c>
      <c r="C299" s="11">
        <v>917880.9</v>
      </c>
      <c r="D299" s="15">
        <v>0</v>
      </c>
      <c r="E299" s="11">
        <f t="shared" si="9"/>
        <v>917880.9</v>
      </c>
      <c r="F299" s="17">
        <v>1276514.0900000001</v>
      </c>
      <c r="G299" s="15">
        <v>0</v>
      </c>
      <c r="H299" s="14">
        <f t="shared" si="10"/>
        <v>1276514.0900000001</v>
      </c>
    </row>
    <row r="300" spans="1:8" x14ac:dyDescent="0.3">
      <c r="A300" s="6" t="s">
        <v>590</v>
      </c>
      <c r="B300" s="6" t="s">
        <v>591</v>
      </c>
      <c r="C300" s="11">
        <v>855164</v>
      </c>
      <c r="D300" s="15">
        <v>0</v>
      </c>
      <c r="E300" s="11">
        <f t="shared" si="9"/>
        <v>855164</v>
      </c>
      <c r="F300" s="17">
        <v>524671.44999999995</v>
      </c>
      <c r="G300" s="15">
        <v>0</v>
      </c>
      <c r="H300" s="14">
        <f t="shared" si="10"/>
        <v>524671.44999999995</v>
      </c>
    </row>
    <row r="301" spans="1:8" x14ac:dyDescent="0.3">
      <c r="A301" s="6" t="s">
        <v>592</v>
      </c>
      <c r="B301" s="6" t="s">
        <v>593</v>
      </c>
      <c r="C301" s="11">
        <v>1273189.1000000001</v>
      </c>
      <c r="D301" s="15">
        <v>276948.24</v>
      </c>
      <c r="E301" s="11">
        <f t="shared" si="9"/>
        <v>996240.8600000001</v>
      </c>
      <c r="F301" s="17">
        <v>747293.24</v>
      </c>
      <c r="G301" s="15">
        <v>0</v>
      </c>
      <c r="H301" s="14">
        <f t="shared" si="10"/>
        <v>747293.24</v>
      </c>
    </row>
    <row r="302" spans="1:8" x14ac:dyDescent="0.3">
      <c r="A302" s="6" t="s">
        <v>594</v>
      </c>
      <c r="B302" s="6" t="s">
        <v>595</v>
      </c>
      <c r="C302" s="11">
        <v>338199.3</v>
      </c>
      <c r="D302" s="15">
        <v>0</v>
      </c>
      <c r="E302" s="11">
        <f t="shared" si="9"/>
        <v>338199.3</v>
      </c>
      <c r="F302" s="17">
        <v>71224.06</v>
      </c>
      <c r="G302" s="15">
        <v>0</v>
      </c>
      <c r="H302" s="14">
        <f t="shared" si="10"/>
        <v>71224.06</v>
      </c>
    </row>
    <row r="303" spans="1:8" x14ac:dyDescent="0.3">
      <c r="A303" s="6" t="s">
        <v>596</v>
      </c>
      <c r="B303" s="6" t="s">
        <v>597</v>
      </c>
      <c r="C303" s="11">
        <v>1046362</v>
      </c>
      <c r="D303" s="15">
        <v>0</v>
      </c>
      <c r="E303" s="11">
        <f t="shared" si="9"/>
        <v>1046362</v>
      </c>
      <c r="F303" s="17">
        <v>205170.03</v>
      </c>
      <c r="G303" s="15">
        <v>0</v>
      </c>
      <c r="H303" s="14">
        <f t="shared" si="10"/>
        <v>205170.03</v>
      </c>
    </row>
    <row r="304" spans="1:8" x14ac:dyDescent="0.3">
      <c r="A304" s="6" t="s">
        <v>598</v>
      </c>
      <c r="B304" s="6" t="s">
        <v>599</v>
      </c>
      <c r="C304" s="11">
        <v>2409287.4</v>
      </c>
      <c r="D304" s="15">
        <v>0</v>
      </c>
      <c r="E304" s="11">
        <f t="shared" si="9"/>
        <v>2409287.4</v>
      </c>
      <c r="F304" s="17">
        <v>1013320.69</v>
      </c>
      <c r="G304" s="15">
        <v>0</v>
      </c>
      <c r="H304" s="14">
        <f t="shared" si="10"/>
        <v>1013320.69</v>
      </c>
    </row>
    <row r="305" spans="1:8" x14ac:dyDescent="0.3">
      <c r="A305" s="6" t="s">
        <v>600</v>
      </c>
      <c r="B305" s="6" t="s">
        <v>601</v>
      </c>
      <c r="C305" s="11">
        <v>318580.2</v>
      </c>
      <c r="D305" s="15">
        <v>0</v>
      </c>
      <c r="E305" s="11">
        <f t="shared" si="9"/>
        <v>318580.2</v>
      </c>
      <c r="F305" s="17">
        <v>83902.68</v>
      </c>
      <c r="G305" s="15">
        <v>0</v>
      </c>
      <c r="H305" s="14">
        <f t="shared" si="10"/>
        <v>83902.68</v>
      </c>
    </row>
    <row r="306" spans="1:8" x14ac:dyDescent="0.3">
      <c r="A306" s="6" t="s">
        <v>602</v>
      </c>
      <c r="B306" s="6" t="s">
        <v>603</v>
      </c>
      <c r="C306" s="11">
        <v>2004296.1</v>
      </c>
      <c r="D306" s="15">
        <v>0</v>
      </c>
      <c r="E306" s="11">
        <f t="shared" si="9"/>
        <v>2004296.1</v>
      </c>
      <c r="F306" s="17">
        <v>494615.65</v>
      </c>
      <c r="G306" s="15">
        <v>0</v>
      </c>
      <c r="H306" s="14">
        <f t="shared" si="10"/>
        <v>494615.65</v>
      </c>
    </row>
    <row r="307" spans="1:8" x14ac:dyDescent="0.3">
      <c r="A307" s="6" t="s">
        <v>604</v>
      </c>
      <c r="B307" s="6" t="s">
        <v>605</v>
      </c>
      <c r="C307" s="11">
        <v>304549</v>
      </c>
      <c r="D307" s="15">
        <v>0</v>
      </c>
      <c r="E307" s="11">
        <f t="shared" si="9"/>
        <v>304549</v>
      </c>
      <c r="F307" s="17">
        <v>118880.78</v>
      </c>
      <c r="G307" s="15">
        <v>0</v>
      </c>
      <c r="H307" s="14">
        <f t="shared" si="10"/>
        <v>118880.78</v>
      </c>
    </row>
    <row r="308" spans="1:8" x14ac:dyDescent="0.3">
      <c r="A308" s="6" t="s">
        <v>606</v>
      </c>
      <c r="B308" s="6" t="s">
        <v>607</v>
      </c>
      <c r="C308" s="11">
        <v>1371620.9</v>
      </c>
      <c r="D308" s="15">
        <v>0</v>
      </c>
      <c r="E308" s="11">
        <f t="shared" si="9"/>
        <v>1371620.9</v>
      </c>
      <c r="F308" s="17">
        <v>340010.97</v>
      </c>
      <c r="G308" s="15">
        <v>0</v>
      </c>
      <c r="H308" s="14">
        <f t="shared" si="10"/>
        <v>340010.97</v>
      </c>
    </row>
    <row r="309" spans="1:8" x14ac:dyDescent="0.3">
      <c r="A309" s="6" t="s">
        <v>608</v>
      </c>
      <c r="B309" s="6" t="s">
        <v>609</v>
      </c>
      <c r="C309" s="11">
        <v>273701.90000000002</v>
      </c>
      <c r="D309" s="15">
        <v>0</v>
      </c>
      <c r="E309" s="11">
        <f t="shared" si="9"/>
        <v>273701.90000000002</v>
      </c>
      <c r="F309" s="17">
        <v>80621.16</v>
      </c>
      <c r="G309" s="15">
        <v>0</v>
      </c>
      <c r="H309" s="14">
        <f t="shared" si="10"/>
        <v>80621.16</v>
      </c>
    </row>
    <row r="310" spans="1:8" x14ac:dyDescent="0.3">
      <c r="A310" s="6" t="s">
        <v>610</v>
      </c>
      <c r="B310" s="6" t="s">
        <v>611</v>
      </c>
      <c r="C310" s="11">
        <v>398986.2</v>
      </c>
      <c r="D310" s="15">
        <v>0</v>
      </c>
      <c r="E310" s="11">
        <f t="shared" si="9"/>
        <v>398986.2</v>
      </c>
      <c r="F310" s="17">
        <v>53399.4</v>
      </c>
      <c r="G310" s="15">
        <v>0</v>
      </c>
      <c r="H310" s="14">
        <f t="shared" si="10"/>
        <v>53399.4</v>
      </c>
    </row>
    <row r="311" spans="1:8" x14ac:dyDescent="0.3">
      <c r="A311" s="6" t="s">
        <v>612</v>
      </c>
      <c r="B311" s="6" t="s">
        <v>613</v>
      </c>
      <c r="C311" s="11">
        <v>411551.5</v>
      </c>
      <c r="D311" s="15">
        <v>0</v>
      </c>
      <c r="E311" s="11">
        <f t="shared" si="9"/>
        <v>411551.5</v>
      </c>
      <c r="F311" s="17">
        <v>323155.84999999998</v>
      </c>
      <c r="G311" s="15">
        <v>0</v>
      </c>
      <c r="H311" s="14">
        <f t="shared" si="10"/>
        <v>323155.84999999998</v>
      </c>
    </row>
    <row r="312" spans="1:8" x14ac:dyDescent="0.3">
      <c r="A312" s="6" t="s">
        <v>614</v>
      </c>
      <c r="B312" s="6" t="s">
        <v>615</v>
      </c>
      <c r="C312" s="11">
        <v>1372738.7</v>
      </c>
      <c r="D312" s="15">
        <v>0</v>
      </c>
      <c r="E312" s="11">
        <f t="shared" si="9"/>
        <v>1372738.7</v>
      </c>
      <c r="F312" s="17">
        <v>347096.08</v>
      </c>
      <c r="G312" s="15">
        <v>0</v>
      </c>
      <c r="H312" s="14">
        <f t="shared" si="10"/>
        <v>347096.08</v>
      </c>
    </row>
    <row r="313" spans="1:8" x14ac:dyDescent="0.3">
      <c r="A313" s="6" t="s">
        <v>616</v>
      </c>
      <c r="B313" s="6" t="s">
        <v>617</v>
      </c>
      <c r="C313" s="11">
        <v>1586994.5</v>
      </c>
      <c r="D313" s="15">
        <v>0</v>
      </c>
      <c r="E313" s="11">
        <f t="shared" si="9"/>
        <v>1586994.5</v>
      </c>
      <c r="F313" s="17">
        <v>726037.9</v>
      </c>
      <c r="G313" s="15">
        <v>0</v>
      </c>
      <c r="H313" s="14">
        <f t="shared" si="10"/>
        <v>726037.9</v>
      </c>
    </row>
    <row r="314" spans="1:8" x14ac:dyDescent="0.3">
      <c r="A314" s="6" t="s">
        <v>618</v>
      </c>
      <c r="B314" s="6" t="s">
        <v>619</v>
      </c>
      <c r="C314" s="11">
        <v>610757.69999999995</v>
      </c>
      <c r="D314" s="15">
        <v>0</v>
      </c>
      <c r="E314" s="11">
        <f t="shared" si="9"/>
        <v>610757.69999999995</v>
      </c>
      <c r="F314" s="17">
        <v>246636.6</v>
      </c>
      <c r="G314" s="15">
        <v>0</v>
      </c>
      <c r="H314" s="14">
        <f t="shared" si="10"/>
        <v>246636.6</v>
      </c>
    </row>
    <row r="315" spans="1:8" x14ac:dyDescent="0.3">
      <c r="A315" s="6" t="s">
        <v>620</v>
      </c>
      <c r="B315" s="6" t="s">
        <v>621</v>
      </c>
      <c r="C315" s="11">
        <v>3259210.8</v>
      </c>
      <c r="D315" s="15">
        <v>0</v>
      </c>
      <c r="E315" s="11">
        <f t="shared" si="9"/>
        <v>3259210.8</v>
      </c>
      <c r="F315" s="17">
        <v>773247.14</v>
      </c>
      <c r="G315" s="15">
        <v>14811</v>
      </c>
      <c r="H315" s="14">
        <f t="shared" si="10"/>
        <v>758436.14</v>
      </c>
    </row>
    <row r="316" spans="1:8" x14ac:dyDescent="0.3">
      <c r="A316" s="6" t="s">
        <v>622</v>
      </c>
      <c r="B316" s="6" t="s">
        <v>623</v>
      </c>
      <c r="C316" s="11">
        <v>1816554</v>
      </c>
      <c r="D316" s="15">
        <v>0</v>
      </c>
      <c r="E316" s="11">
        <f t="shared" si="9"/>
        <v>1816554</v>
      </c>
      <c r="F316" s="17">
        <v>1085290.55</v>
      </c>
      <c r="G316" s="15">
        <v>0</v>
      </c>
      <c r="H316" s="14">
        <f t="shared" si="10"/>
        <v>1085290.55</v>
      </c>
    </row>
    <row r="317" spans="1:8" x14ac:dyDescent="0.3">
      <c r="A317" s="6" t="s">
        <v>624</v>
      </c>
      <c r="B317" s="6" t="s">
        <v>625</v>
      </c>
      <c r="C317" s="11">
        <v>267307.2</v>
      </c>
      <c r="D317" s="15">
        <v>0</v>
      </c>
      <c r="E317" s="11">
        <f t="shared" si="9"/>
        <v>267307.2</v>
      </c>
      <c r="F317" s="17">
        <v>36022.22</v>
      </c>
      <c r="G317" s="15">
        <v>0</v>
      </c>
      <c r="H317" s="14">
        <f t="shared" si="10"/>
        <v>36022.22</v>
      </c>
    </row>
    <row r="318" spans="1:8" x14ac:dyDescent="0.3">
      <c r="A318" s="6" t="s">
        <v>626</v>
      </c>
      <c r="B318" s="6" t="s">
        <v>627</v>
      </c>
      <c r="C318" s="11">
        <v>3550548.2</v>
      </c>
      <c r="D318" s="15">
        <v>0</v>
      </c>
      <c r="E318" s="11">
        <f t="shared" si="9"/>
        <v>3550548.2</v>
      </c>
      <c r="F318" s="17">
        <v>841189.67</v>
      </c>
      <c r="G318" s="15">
        <v>0</v>
      </c>
      <c r="H318" s="14">
        <f t="shared" si="10"/>
        <v>841189.67</v>
      </c>
    </row>
    <row r="319" spans="1:8" x14ac:dyDescent="0.3">
      <c r="A319" s="6" t="s">
        <v>628</v>
      </c>
      <c r="B319" s="6" t="s">
        <v>629</v>
      </c>
      <c r="C319" s="11">
        <v>438851.9</v>
      </c>
      <c r="D319" s="15">
        <v>0</v>
      </c>
      <c r="E319" s="11">
        <f t="shared" si="9"/>
        <v>438851.9</v>
      </c>
      <c r="F319" s="17">
        <v>54443.519999999997</v>
      </c>
      <c r="G319" s="15">
        <v>0</v>
      </c>
      <c r="H319" s="14">
        <f t="shared" si="10"/>
        <v>54443.519999999997</v>
      </c>
    </row>
    <row r="320" spans="1:8" x14ac:dyDescent="0.3">
      <c r="A320" s="6" t="s">
        <v>630</v>
      </c>
      <c r="B320" s="6" t="s">
        <v>631</v>
      </c>
      <c r="C320" s="11">
        <v>328107.7</v>
      </c>
      <c r="D320" s="15">
        <v>0</v>
      </c>
      <c r="E320" s="11">
        <f t="shared" si="9"/>
        <v>328107.7</v>
      </c>
      <c r="F320" s="17">
        <v>130888.19</v>
      </c>
      <c r="G320" s="15">
        <v>0</v>
      </c>
      <c r="H320" s="14">
        <f t="shared" si="10"/>
        <v>130888.19</v>
      </c>
    </row>
    <row r="321" spans="1:8" x14ac:dyDescent="0.3">
      <c r="A321" s="6" t="s">
        <v>632</v>
      </c>
      <c r="B321" s="6" t="s">
        <v>633</v>
      </c>
      <c r="C321" s="11">
        <v>642371.19999999995</v>
      </c>
      <c r="D321" s="15">
        <v>0</v>
      </c>
      <c r="E321" s="11">
        <f t="shared" si="9"/>
        <v>642371.19999999995</v>
      </c>
      <c r="F321" s="17">
        <v>141627.73000000001</v>
      </c>
      <c r="G321" s="15">
        <v>0</v>
      </c>
      <c r="H321" s="14">
        <f t="shared" si="10"/>
        <v>141627.73000000001</v>
      </c>
    </row>
    <row r="322" spans="1:8" s="9" customFormat="1" x14ac:dyDescent="0.3">
      <c r="A322" s="8" t="s">
        <v>634</v>
      </c>
      <c r="B322" s="8" t="s">
        <v>635</v>
      </c>
      <c r="C322" s="12">
        <v>257833</v>
      </c>
      <c r="D322" s="15">
        <v>0</v>
      </c>
      <c r="E322" s="11">
        <f t="shared" si="9"/>
        <v>257833</v>
      </c>
      <c r="F322" s="18">
        <v>55040.160000000003</v>
      </c>
      <c r="G322" s="15">
        <v>0</v>
      </c>
      <c r="H322" s="14">
        <f t="shared" si="10"/>
        <v>55040.160000000003</v>
      </c>
    </row>
    <row r="323" spans="1:8" s="9" customFormat="1" x14ac:dyDescent="0.3">
      <c r="A323" s="8" t="s">
        <v>636</v>
      </c>
      <c r="B323" s="8" t="s">
        <v>637</v>
      </c>
      <c r="C323" s="12">
        <v>478669.8</v>
      </c>
      <c r="D323" s="15">
        <v>0</v>
      </c>
      <c r="E323" s="11">
        <f t="shared" si="9"/>
        <v>478669.8</v>
      </c>
      <c r="F323" s="18">
        <v>93747.27</v>
      </c>
      <c r="G323" s="15">
        <v>0</v>
      </c>
      <c r="H323" s="14">
        <f t="shared" si="10"/>
        <v>93747.27</v>
      </c>
    </row>
    <row r="324" spans="1:8" x14ac:dyDescent="0.3">
      <c r="A324" s="6" t="s">
        <v>638</v>
      </c>
      <c r="B324" s="6" t="s">
        <v>639</v>
      </c>
      <c r="C324" s="11">
        <v>4854326.3</v>
      </c>
      <c r="D324" s="15">
        <v>0</v>
      </c>
      <c r="E324" s="11">
        <f t="shared" si="9"/>
        <v>4854326.3</v>
      </c>
      <c r="F324" s="17">
        <v>3712600.57</v>
      </c>
      <c r="G324" s="15">
        <v>874504</v>
      </c>
      <c r="H324" s="14">
        <f t="shared" si="10"/>
        <v>2838096.57</v>
      </c>
    </row>
    <row r="325" spans="1:8" x14ac:dyDescent="0.3">
      <c r="A325" s="6" t="s">
        <v>640</v>
      </c>
      <c r="B325" s="6" t="s">
        <v>641</v>
      </c>
      <c r="C325" s="11">
        <v>440813.5</v>
      </c>
      <c r="D325" s="15">
        <v>0</v>
      </c>
      <c r="E325" s="11">
        <f t="shared" si="9"/>
        <v>440813.5</v>
      </c>
      <c r="F325" s="17">
        <v>72491.92</v>
      </c>
      <c r="G325" s="15">
        <v>0</v>
      </c>
      <c r="H325" s="14">
        <f t="shared" si="10"/>
        <v>72491.92</v>
      </c>
    </row>
    <row r="326" spans="1:8" x14ac:dyDescent="0.3">
      <c r="A326" s="6" t="s">
        <v>642</v>
      </c>
      <c r="B326" s="6" t="s">
        <v>643</v>
      </c>
      <c r="C326" s="11">
        <v>311550.40000000002</v>
      </c>
      <c r="D326" s="15">
        <v>0</v>
      </c>
      <c r="E326" s="11">
        <f t="shared" si="9"/>
        <v>311550.40000000002</v>
      </c>
      <c r="F326" s="17">
        <v>52653.599999999999</v>
      </c>
      <c r="G326" s="15">
        <v>0</v>
      </c>
      <c r="H326" s="14">
        <f t="shared" si="10"/>
        <v>52653.599999999999</v>
      </c>
    </row>
    <row r="327" spans="1:8" x14ac:dyDescent="0.3">
      <c r="A327" s="6" t="s">
        <v>644</v>
      </c>
      <c r="B327" s="6" t="s">
        <v>645</v>
      </c>
      <c r="C327" s="11">
        <v>316681.40000000002</v>
      </c>
      <c r="D327" s="15">
        <v>0</v>
      </c>
      <c r="E327" s="11">
        <f t="shared" si="9"/>
        <v>316681.40000000002</v>
      </c>
      <c r="F327" s="17">
        <v>56009.7</v>
      </c>
      <c r="G327" s="15">
        <v>0</v>
      </c>
      <c r="H327" s="14">
        <f t="shared" si="10"/>
        <v>56009.7</v>
      </c>
    </row>
    <row r="328" spans="1:8" x14ac:dyDescent="0.3">
      <c r="A328" s="6" t="s">
        <v>646</v>
      </c>
      <c r="B328" s="6" t="s">
        <v>647</v>
      </c>
      <c r="C328" s="11">
        <v>425182.1</v>
      </c>
      <c r="D328" s="15">
        <v>0</v>
      </c>
      <c r="E328" s="11">
        <f t="shared" ref="E328:E391" si="11">C328-D328</f>
        <v>425182.1</v>
      </c>
      <c r="F328" s="17">
        <v>58620.01</v>
      </c>
      <c r="G328" s="15">
        <v>0</v>
      </c>
      <c r="H328" s="14">
        <f t="shared" ref="H328:H391" si="12">F328-G328</f>
        <v>58620.01</v>
      </c>
    </row>
    <row r="329" spans="1:8" x14ac:dyDescent="0.3">
      <c r="A329" s="6" t="s">
        <v>648</v>
      </c>
      <c r="B329" s="6" t="s">
        <v>649</v>
      </c>
      <c r="C329" s="11">
        <v>781140.3</v>
      </c>
      <c r="D329" s="15">
        <v>0</v>
      </c>
      <c r="E329" s="11">
        <f t="shared" si="11"/>
        <v>781140.3</v>
      </c>
      <c r="F329" s="17">
        <v>179290.71</v>
      </c>
      <c r="G329" s="15">
        <v>0</v>
      </c>
      <c r="H329" s="14">
        <f t="shared" si="12"/>
        <v>179290.71</v>
      </c>
    </row>
    <row r="330" spans="1:8" x14ac:dyDescent="0.3">
      <c r="A330" s="6" t="s">
        <v>650</v>
      </c>
      <c r="B330" s="6" t="s">
        <v>651</v>
      </c>
      <c r="C330" s="11">
        <v>7780099.5</v>
      </c>
      <c r="D330" s="15">
        <v>0</v>
      </c>
      <c r="E330" s="11">
        <f t="shared" si="11"/>
        <v>7780099.5</v>
      </c>
      <c r="F330" s="17">
        <v>3595062.23</v>
      </c>
      <c r="G330" s="15">
        <v>0</v>
      </c>
      <c r="H330" s="14">
        <f t="shared" si="12"/>
        <v>3595062.23</v>
      </c>
    </row>
    <row r="331" spans="1:8" x14ac:dyDescent="0.3">
      <c r="A331" s="6" t="s">
        <v>652</v>
      </c>
      <c r="B331" s="6" t="s">
        <v>653</v>
      </c>
      <c r="C331" s="11">
        <v>5083031.5999999996</v>
      </c>
      <c r="D331" s="15">
        <v>0</v>
      </c>
      <c r="E331" s="11">
        <f t="shared" si="11"/>
        <v>5083031.5999999996</v>
      </c>
      <c r="F331" s="17">
        <v>889741.36</v>
      </c>
      <c r="G331" s="15">
        <v>0</v>
      </c>
      <c r="H331" s="14">
        <f t="shared" si="12"/>
        <v>889741.36</v>
      </c>
    </row>
    <row r="332" spans="1:8" x14ac:dyDescent="0.3">
      <c r="A332" s="6" t="s">
        <v>654</v>
      </c>
      <c r="B332" s="6" t="s">
        <v>655</v>
      </c>
      <c r="C332" s="11">
        <v>1971365.5</v>
      </c>
      <c r="D332" s="15">
        <v>0</v>
      </c>
      <c r="E332" s="11">
        <f t="shared" si="11"/>
        <v>1971365.5</v>
      </c>
      <c r="F332" s="17">
        <v>376778.99</v>
      </c>
      <c r="G332" s="15">
        <v>0</v>
      </c>
      <c r="H332" s="14">
        <f t="shared" si="12"/>
        <v>376778.99</v>
      </c>
    </row>
    <row r="333" spans="1:8" x14ac:dyDescent="0.3">
      <c r="A333" s="6" t="s">
        <v>656</v>
      </c>
      <c r="B333" s="6" t="s">
        <v>657</v>
      </c>
      <c r="C333" s="11">
        <v>2423601.9</v>
      </c>
      <c r="D333" s="11">
        <v>535477.91</v>
      </c>
      <c r="E333" s="11">
        <f t="shared" si="11"/>
        <v>1888123.9899999998</v>
      </c>
      <c r="F333" s="17">
        <v>1154426.3600000001</v>
      </c>
      <c r="G333" s="15">
        <v>0</v>
      </c>
      <c r="H333" s="14">
        <f t="shared" si="12"/>
        <v>1154426.3600000001</v>
      </c>
    </row>
    <row r="334" spans="1:8" x14ac:dyDescent="0.3">
      <c r="A334" s="6" t="s">
        <v>658</v>
      </c>
      <c r="B334" s="6" t="s">
        <v>659</v>
      </c>
      <c r="C334" s="11">
        <v>589322.19999999995</v>
      </c>
      <c r="D334" s="15">
        <v>0</v>
      </c>
      <c r="E334" s="11">
        <f t="shared" si="11"/>
        <v>589322.19999999995</v>
      </c>
      <c r="F334" s="17">
        <v>107470.02</v>
      </c>
      <c r="G334" s="15">
        <v>0</v>
      </c>
      <c r="H334" s="14">
        <f t="shared" si="12"/>
        <v>107470.02</v>
      </c>
    </row>
    <row r="335" spans="1:8" x14ac:dyDescent="0.3">
      <c r="A335" s="6" t="s">
        <v>660</v>
      </c>
      <c r="B335" s="6" t="s">
        <v>661</v>
      </c>
      <c r="C335" s="11">
        <v>529911.9</v>
      </c>
      <c r="D335" s="15">
        <v>0</v>
      </c>
      <c r="E335" s="11">
        <f t="shared" si="11"/>
        <v>529911.9</v>
      </c>
      <c r="F335" s="17">
        <v>85990.93</v>
      </c>
      <c r="G335" s="15">
        <v>0</v>
      </c>
      <c r="H335" s="14">
        <f t="shared" si="12"/>
        <v>85990.93</v>
      </c>
    </row>
    <row r="336" spans="1:8" x14ac:dyDescent="0.3">
      <c r="A336" s="6" t="s">
        <v>662</v>
      </c>
      <c r="B336" s="6" t="s">
        <v>663</v>
      </c>
      <c r="C336" s="11">
        <v>1505987.3</v>
      </c>
      <c r="D336" s="15">
        <v>0</v>
      </c>
      <c r="E336" s="11">
        <f t="shared" si="11"/>
        <v>1505987.3</v>
      </c>
      <c r="F336" s="17">
        <v>320396.39</v>
      </c>
      <c r="G336" s="15">
        <v>0</v>
      </c>
      <c r="H336" s="14">
        <f t="shared" si="12"/>
        <v>320396.39</v>
      </c>
    </row>
    <row r="337" spans="1:8" x14ac:dyDescent="0.3">
      <c r="A337" s="6" t="s">
        <v>664</v>
      </c>
      <c r="B337" s="6" t="s">
        <v>665</v>
      </c>
      <c r="C337" s="11">
        <v>434634.7</v>
      </c>
      <c r="D337" s="15">
        <v>0</v>
      </c>
      <c r="E337" s="11">
        <f t="shared" si="11"/>
        <v>434634.7</v>
      </c>
      <c r="F337" s="17">
        <v>73237.72</v>
      </c>
      <c r="G337" s="15">
        <v>0</v>
      </c>
      <c r="H337" s="14">
        <f t="shared" si="12"/>
        <v>73237.72</v>
      </c>
    </row>
    <row r="338" spans="1:8" x14ac:dyDescent="0.3">
      <c r="A338" s="6" t="s">
        <v>666</v>
      </c>
      <c r="B338" s="6" t="s">
        <v>667</v>
      </c>
      <c r="C338" s="11">
        <v>193051.1</v>
      </c>
      <c r="D338" s="15">
        <v>0</v>
      </c>
      <c r="E338" s="11">
        <f t="shared" si="11"/>
        <v>193051.1</v>
      </c>
      <c r="F338" s="17">
        <v>27818.400000000001</v>
      </c>
      <c r="G338" s="15">
        <v>0</v>
      </c>
      <c r="H338" s="14">
        <f t="shared" si="12"/>
        <v>27818.400000000001</v>
      </c>
    </row>
    <row r="339" spans="1:8" x14ac:dyDescent="0.3">
      <c r="A339" s="6" t="s">
        <v>668</v>
      </c>
      <c r="B339" s="6" t="s">
        <v>669</v>
      </c>
      <c r="C339" s="11">
        <v>400158.3</v>
      </c>
      <c r="D339" s="15">
        <v>0</v>
      </c>
      <c r="E339" s="11">
        <f t="shared" si="11"/>
        <v>400158.3</v>
      </c>
      <c r="F339" s="17">
        <v>245667.06</v>
      </c>
      <c r="G339" s="15">
        <v>0</v>
      </c>
      <c r="H339" s="14">
        <f t="shared" si="12"/>
        <v>245667.06</v>
      </c>
    </row>
    <row r="340" spans="1:8" x14ac:dyDescent="0.3">
      <c r="A340" s="6" t="s">
        <v>670</v>
      </c>
      <c r="B340" s="6" t="s">
        <v>671</v>
      </c>
      <c r="C340" s="11">
        <v>7428264.4000000004</v>
      </c>
      <c r="D340" s="15">
        <v>0</v>
      </c>
      <c r="E340" s="11">
        <f t="shared" si="11"/>
        <v>7428264.4000000004</v>
      </c>
      <c r="F340" s="17">
        <v>3769356.07</v>
      </c>
      <c r="G340" s="15">
        <v>0</v>
      </c>
      <c r="H340" s="14">
        <f t="shared" si="12"/>
        <v>3769356.07</v>
      </c>
    </row>
    <row r="341" spans="1:8" x14ac:dyDescent="0.3">
      <c r="A341" s="6" t="s">
        <v>672</v>
      </c>
      <c r="B341" s="6" t="s">
        <v>673</v>
      </c>
      <c r="C341" s="11">
        <v>315171.09999999998</v>
      </c>
      <c r="D341" s="15">
        <v>0</v>
      </c>
      <c r="E341" s="11">
        <f t="shared" si="11"/>
        <v>315171.09999999998</v>
      </c>
      <c r="F341" s="17">
        <v>64661</v>
      </c>
      <c r="G341" s="15">
        <v>0</v>
      </c>
      <c r="H341" s="14">
        <f t="shared" si="12"/>
        <v>64661</v>
      </c>
    </row>
    <row r="342" spans="1:8" x14ac:dyDescent="0.3">
      <c r="A342" s="6" t="s">
        <v>674</v>
      </c>
      <c r="B342" s="6" t="s">
        <v>675</v>
      </c>
      <c r="C342" s="11">
        <v>786442.6</v>
      </c>
      <c r="D342" s="15">
        <v>0</v>
      </c>
      <c r="E342" s="11">
        <f t="shared" si="11"/>
        <v>786442.6</v>
      </c>
      <c r="F342" s="17">
        <v>126562.54</v>
      </c>
      <c r="G342" s="15">
        <v>0</v>
      </c>
      <c r="H342" s="14">
        <f t="shared" si="12"/>
        <v>126562.54</v>
      </c>
    </row>
    <row r="343" spans="1:8" x14ac:dyDescent="0.3">
      <c r="A343" s="6" t="s">
        <v>676</v>
      </c>
      <c r="B343" s="6" t="s">
        <v>677</v>
      </c>
      <c r="C343" s="11">
        <v>2537208.4</v>
      </c>
      <c r="D343" s="15">
        <v>0</v>
      </c>
      <c r="E343" s="11">
        <f t="shared" si="11"/>
        <v>2537208.4</v>
      </c>
      <c r="F343" s="17">
        <v>418842.2</v>
      </c>
      <c r="G343" s="15">
        <v>0</v>
      </c>
      <c r="H343" s="14">
        <f t="shared" si="12"/>
        <v>418842.2</v>
      </c>
    </row>
    <row r="344" spans="1:8" x14ac:dyDescent="0.3">
      <c r="A344" s="6" t="s">
        <v>678</v>
      </c>
      <c r="B344" s="6" t="s">
        <v>679</v>
      </c>
      <c r="C344" s="11">
        <v>905497.1</v>
      </c>
      <c r="D344" s="15">
        <v>0</v>
      </c>
      <c r="E344" s="11">
        <f t="shared" si="11"/>
        <v>905497.1</v>
      </c>
      <c r="F344" s="17">
        <v>772725.08</v>
      </c>
      <c r="G344" s="15">
        <v>29173</v>
      </c>
      <c r="H344" s="14">
        <f t="shared" si="12"/>
        <v>743552.08</v>
      </c>
    </row>
    <row r="345" spans="1:8" x14ac:dyDescent="0.3">
      <c r="A345" s="6" t="s">
        <v>680</v>
      </c>
      <c r="B345" s="6" t="s">
        <v>681</v>
      </c>
      <c r="C345" s="11">
        <v>626964.30000000005</v>
      </c>
      <c r="D345" s="15">
        <v>0</v>
      </c>
      <c r="E345" s="11">
        <f t="shared" si="11"/>
        <v>626964.30000000005</v>
      </c>
      <c r="F345" s="17">
        <v>324647.45</v>
      </c>
      <c r="G345" s="15">
        <v>0</v>
      </c>
      <c r="H345" s="14">
        <f t="shared" si="12"/>
        <v>324647.45</v>
      </c>
    </row>
    <row r="346" spans="1:8" x14ac:dyDescent="0.3">
      <c r="A346" s="6" t="s">
        <v>682</v>
      </c>
      <c r="B346" s="6" t="s">
        <v>683</v>
      </c>
      <c r="C346" s="11">
        <v>534972.19999999995</v>
      </c>
      <c r="D346" s="15">
        <v>0</v>
      </c>
      <c r="E346" s="11">
        <f t="shared" si="11"/>
        <v>534972.19999999995</v>
      </c>
      <c r="F346" s="17">
        <v>130291.55</v>
      </c>
      <c r="G346" s="15">
        <v>0</v>
      </c>
      <c r="H346" s="14">
        <f t="shared" si="12"/>
        <v>130291.55</v>
      </c>
    </row>
    <row r="347" spans="1:8" x14ac:dyDescent="0.3">
      <c r="A347" s="6" t="s">
        <v>684</v>
      </c>
      <c r="B347" s="6" t="s">
        <v>685</v>
      </c>
      <c r="C347" s="11">
        <v>167688.6</v>
      </c>
      <c r="D347" s="15">
        <v>0</v>
      </c>
      <c r="E347" s="11">
        <f t="shared" si="11"/>
        <v>167688.6</v>
      </c>
      <c r="F347" s="17">
        <v>17973.82</v>
      </c>
      <c r="G347" s="15">
        <v>0</v>
      </c>
      <c r="H347" s="14">
        <f t="shared" si="12"/>
        <v>17973.82</v>
      </c>
    </row>
    <row r="348" spans="1:8" x14ac:dyDescent="0.3">
      <c r="A348" s="6" t="s">
        <v>686</v>
      </c>
      <c r="B348" s="6" t="s">
        <v>687</v>
      </c>
      <c r="C348" s="11">
        <v>388868</v>
      </c>
      <c r="D348" s="15">
        <v>0</v>
      </c>
      <c r="E348" s="11">
        <f t="shared" si="11"/>
        <v>388868</v>
      </c>
      <c r="F348" s="17">
        <v>306151.57</v>
      </c>
      <c r="G348" s="15">
        <v>0</v>
      </c>
      <c r="H348" s="14">
        <f t="shared" si="12"/>
        <v>306151.57</v>
      </c>
    </row>
    <row r="349" spans="1:8" x14ac:dyDescent="0.3">
      <c r="A349" s="6" t="s">
        <v>688</v>
      </c>
      <c r="B349" s="6" t="s">
        <v>689</v>
      </c>
      <c r="C349" s="11">
        <v>442379.7</v>
      </c>
      <c r="D349" s="15">
        <v>0</v>
      </c>
      <c r="E349" s="11">
        <f t="shared" si="11"/>
        <v>442379.7</v>
      </c>
      <c r="F349" s="17">
        <v>149085.75</v>
      </c>
      <c r="G349" s="15">
        <v>0</v>
      </c>
      <c r="H349" s="14">
        <f t="shared" si="12"/>
        <v>149085.75</v>
      </c>
    </row>
    <row r="350" spans="1:8" x14ac:dyDescent="0.3">
      <c r="A350" s="6" t="s">
        <v>690</v>
      </c>
      <c r="B350" s="6" t="s">
        <v>691</v>
      </c>
      <c r="C350" s="11">
        <v>822727.2</v>
      </c>
      <c r="D350" s="15">
        <v>0</v>
      </c>
      <c r="E350" s="11">
        <f t="shared" si="11"/>
        <v>822727.2</v>
      </c>
      <c r="F350" s="17">
        <v>209495.67999999999</v>
      </c>
      <c r="G350" s="15">
        <v>0</v>
      </c>
      <c r="H350" s="14">
        <f t="shared" si="12"/>
        <v>209495.67999999999</v>
      </c>
    </row>
    <row r="351" spans="1:8" x14ac:dyDescent="0.3">
      <c r="A351" s="6" t="s">
        <v>692</v>
      </c>
      <c r="B351" s="6" t="s">
        <v>693</v>
      </c>
      <c r="C351" s="11">
        <v>812612.2</v>
      </c>
      <c r="D351" s="15">
        <v>0</v>
      </c>
      <c r="E351" s="11">
        <f t="shared" si="11"/>
        <v>812612.2</v>
      </c>
      <c r="F351" s="17">
        <v>312341.73</v>
      </c>
      <c r="G351" s="15">
        <v>0</v>
      </c>
      <c r="H351" s="14">
        <f t="shared" si="12"/>
        <v>312341.73</v>
      </c>
    </row>
    <row r="352" spans="1:8" x14ac:dyDescent="0.3">
      <c r="A352" s="6" t="s">
        <v>694</v>
      </c>
      <c r="B352" s="6" t="s">
        <v>695</v>
      </c>
      <c r="C352" s="11">
        <v>435989</v>
      </c>
      <c r="D352" s="15">
        <v>0</v>
      </c>
      <c r="E352" s="11">
        <f t="shared" si="11"/>
        <v>435989</v>
      </c>
      <c r="F352" s="17">
        <v>115002.61</v>
      </c>
      <c r="G352" s="15">
        <v>0</v>
      </c>
      <c r="H352" s="14">
        <f t="shared" si="12"/>
        <v>115002.61</v>
      </c>
    </row>
    <row r="353" spans="1:8" x14ac:dyDescent="0.3">
      <c r="A353" s="6" t="s">
        <v>696</v>
      </c>
      <c r="B353" s="6" t="s">
        <v>697</v>
      </c>
      <c r="C353" s="11">
        <v>1423097.2</v>
      </c>
      <c r="D353" s="15">
        <v>0</v>
      </c>
      <c r="E353" s="11">
        <f t="shared" si="11"/>
        <v>1423097.2</v>
      </c>
      <c r="F353" s="17">
        <v>313385.84999999998</v>
      </c>
      <c r="G353" s="15">
        <v>0</v>
      </c>
      <c r="H353" s="14">
        <f t="shared" si="12"/>
        <v>313385.84999999998</v>
      </c>
    </row>
    <row r="354" spans="1:8" x14ac:dyDescent="0.3">
      <c r="A354" s="6" t="s">
        <v>698</v>
      </c>
      <c r="B354" s="6" t="s">
        <v>699</v>
      </c>
      <c r="C354" s="11">
        <v>2116500.7000000002</v>
      </c>
      <c r="D354" s="15">
        <v>0</v>
      </c>
      <c r="E354" s="11">
        <f t="shared" si="11"/>
        <v>2116500.7000000002</v>
      </c>
      <c r="F354" s="17">
        <v>610960.69999999995</v>
      </c>
      <c r="G354" s="15">
        <v>0</v>
      </c>
      <c r="H354" s="14">
        <f t="shared" si="12"/>
        <v>610960.69999999995</v>
      </c>
    </row>
    <row r="355" spans="1:8" x14ac:dyDescent="0.3">
      <c r="A355" s="6" t="s">
        <v>700</v>
      </c>
      <c r="B355" s="6" t="s">
        <v>701</v>
      </c>
      <c r="C355" s="11">
        <v>507237.2</v>
      </c>
      <c r="D355" s="15">
        <v>0</v>
      </c>
      <c r="E355" s="11">
        <f t="shared" si="11"/>
        <v>507237.2</v>
      </c>
      <c r="F355" s="17">
        <v>163255.98000000001</v>
      </c>
      <c r="G355" s="15">
        <v>0</v>
      </c>
      <c r="H355" s="14">
        <f t="shared" si="12"/>
        <v>163255.98000000001</v>
      </c>
    </row>
    <row r="356" spans="1:8" x14ac:dyDescent="0.3">
      <c r="A356" s="6" t="s">
        <v>702</v>
      </c>
      <c r="B356" s="6" t="s">
        <v>703</v>
      </c>
      <c r="C356" s="11">
        <v>602876.30000000005</v>
      </c>
      <c r="D356" s="15">
        <v>0</v>
      </c>
      <c r="E356" s="11">
        <f t="shared" si="11"/>
        <v>602876.30000000005</v>
      </c>
      <c r="F356" s="17">
        <v>1258764.01</v>
      </c>
      <c r="G356" s="15">
        <v>0</v>
      </c>
      <c r="H356" s="14">
        <f t="shared" si="12"/>
        <v>1258764.01</v>
      </c>
    </row>
    <row r="357" spans="1:8" x14ac:dyDescent="0.3">
      <c r="A357" s="6" t="s">
        <v>704</v>
      </c>
      <c r="B357" s="6" t="s">
        <v>705</v>
      </c>
      <c r="C357" s="11">
        <v>784464.3</v>
      </c>
      <c r="D357" s="15">
        <v>0</v>
      </c>
      <c r="E357" s="11">
        <f t="shared" si="11"/>
        <v>784464.3</v>
      </c>
      <c r="F357" s="17">
        <v>208973.62</v>
      </c>
      <c r="G357" s="15">
        <v>0</v>
      </c>
      <c r="H357" s="14">
        <f t="shared" si="12"/>
        <v>208973.62</v>
      </c>
    </row>
    <row r="358" spans="1:8" x14ac:dyDescent="0.3">
      <c r="A358" s="6" t="s">
        <v>706</v>
      </c>
      <c r="B358" s="6" t="s">
        <v>707</v>
      </c>
      <c r="C358" s="11">
        <v>2204677.6</v>
      </c>
      <c r="D358" s="15">
        <v>0</v>
      </c>
      <c r="E358" s="11">
        <f t="shared" si="11"/>
        <v>2204677.6</v>
      </c>
      <c r="F358" s="17">
        <v>368426.01</v>
      </c>
      <c r="G358" s="15">
        <v>0</v>
      </c>
      <c r="H358" s="14">
        <f t="shared" si="12"/>
        <v>368426.01</v>
      </c>
    </row>
    <row r="359" spans="1:8" x14ac:dyDescent="0.3">
      <c r="A359" s="6" t="s">
        <v>708</v>
      </c>
      <c r="B359" s="6" t="s">
        <v>709</v>
      </c>
      <c r="C359" s="11">
        <v>608514.69999999995</v>
      </c>
      <c r="D359" s="15">
        <v>0</v>
      </c>
      <c r="E359" s="11">
        <f t="shared" si="11"/>
        <v>608514.69999999995</v>
      </c>
      <c r="F359" s="17">
        <v>179439.88</v>
      </c>
      <c r="G359" s="15">
        <v>0</v>
      </c>
      <c r="H359" s="14">
        <f t="shared" si="12"/>
        <v>179439.88</v>
      </c>
    </row>
    <row r="360" spans="1:8" x14ac:dyDescent="0.3">
      <c r="A360" s="6" t="s">
        <v>710</v>
      </c>
      <c r="B360" s="6" t="s">
        <v>711</v>
      </c>
      <c r="C360" s="11">
        <v>395221.3</v>
      </c>
      <c r="D360" s="15">
        <v>0</v>
      </c>
      <c r="E360" s="11">
        <f t="shared" si="11"/>
        <v>395221.3</v>
      </c>
      <c r="F360" s="17">
        <v>35574.74</v>
      </c>
      <c r="G360" s="15">
        <v>0</v>
      </c>
      <c r="H360" s="14">
        <f t="shared" si="12"/>
        <v>35574.74</v>
      </c>
    </row>
    <row r="361" spans="1:8" x14ac:dyDescent="0.3">
      <c r="A361" s="6" t="s">
        <v>712</v>
      </c>
      <c r="B361" s="6" t="s">
        <v>713</v>
      </c>
      <c r="C361" s="11">
        <v>404930</v>
      </c>
      <c r="D361" s="15">
        <v>0</v>
      </c>
      <c r="E361" s="11">
        <f t="shared" si="11"/>
        <v>404930</v>
      </c>
      <c r="F361" s="17">
        <v>50789.09</v>
      </c>
      <c r="G361" s="15">
        <v>0</v>
      </c>
      <c r="H361" s="14">
        <f t="shared" si="12"/>
        <v>50789.09</v>
      </c>
    </row>
    <row r="362" spans="1:8" x14ac:dyDescent="0.3">
      <c r="A362" s="6" t="s">
        <v>714</v>
      </c>
      <c r="B362" s="6" t="s">
        <v>715</v>
      </c>
      <c r="C362" s="11">
        <v>419257.9</v>
      </c>
      <c r="D362" s="15">
        <v>0</v>
      </c>
      <c r="E362" s="11">
        <f t="shared" si="11"/>
        <v>419257.9</v>
      </c>
      <c r="F362" s="17">
        <v>162510.18</v>
      </c>
      <c r="G362" s="15">
        <v>0</v>
      </c>
      <c r="H362" s="14">
        <f t="shared" si="12"/>
        <v>162510.18</v>
      </c>
    </row>
    <row r="363" spans="1:8" x14ac:dyDescent="0.3">
      <c r="A363" s="6" t="s">
        <v>716</v>
      </c>
      <c r="B363" s="6" t="s">
        <v>717</v>
      </c>
      <c r="C363" s="11">
        <v>366594.5</v>
      </c>
      <c r="D363" s="15">
        <v>0</v>
      </c>
      <c r="E363" s="11">
        <f t="shared" si="11"/>
        <v>366594.5</v>
      </c>
      <c r="F363" s="17">
        <v>63243.98</v>
      </c>
      <c r="G363" s="15">
        <v>0</v>
      </c>
      <c r="H363" s="14">
        <f t="shared" si="12"/>
        <v>63243.98</v>
      </c>
    </row>
    <row r="364" spans="1:8" x14ac:dyDescent="0.3">
      <c r="A364" s="6" t="s">
        <v>718</v>
      </c>
      <c r="B364" s="6" t="s">
        <v>719</v>
      </c>
      <c r="C364" s="11">
        <v>599279.1</v>
      </c>
      <c r="D364" s="15">
        <v>0</v>
      </c>
      <c r="E364" s="11">
        <f t="shared" si="11"/>
        <v>599279.1</v>
      </c>
      <c r="F364" s="17">
        <v>146027.96</v>
      </c>
      <c r="G364" s="15">
        <v>0</v>
      </c>
      <c r="H364" s="14">
        <f t="shared" si="12"/>
        <v>146027.96</v>
      </c>
    </row>
    <row r="365" spans="1:8" x14ac:dyDescent="0.3">
      <c r="A365" s="6" t="s">
        <v>720</v>
      </c>
      <c r="B365" s="6" t="s">
        <v>721</v>
      </c>
      <c r="C365" s="11">
        <v>330007.59999999998</v>
      </c>
      <c r="D365" s="15">
        <v>0</v>
      </c>
      <c r="E365" s="11">
        <f t="shared" si="11"/>
        <v>330007.59999999998</v>
      </c>
      <c r="F365" s="17">
        <v>47507.56</v>
      </c>
      <c r="G365" s="15">
        <v>0</v>
      </c>
      <c r="H365" s="14">
        <f t="shared" si="12"/>
        <v>47507.56</v>
      </c>
    </row>
    <row r="366" spans="1:8" x14ac:dyDescent="0.3">
      <c r="A366" s="6" t="s">
        <v>722</v>
      </c>
      <c r="B366" s="6" t="s">
        <v>723</v>
      </c>
      <c r="C366" s="11">
        <v>1030031.5</v>
      </c>
      <c r="D366" s="15">
        <v>0</v>
      </c>
      <c r="E366" s="11">
        <f t="shared" si="11"/>
        <v>1030031.5</v>
      </c>
      <c r="F366" s="17">
        <v>296903.63</v>
      </c>
      <c r="G366" s="15">
        <v>0</v>
      </c>
      <c r="H366" s="14">
        <f t="shared" si="12"/>
        <v>296903.63</v>
      </c>
    </row>
    <row r="367" spans="1:8" x14ac:dyDescent="0.3">
      <c r="A367" s="6" t="s">
        <v>724</v>
      </c>
      <c r="B367" s="6" t="s">
        <v>725</v>
      </c>
      <c r="C367" s="11">
        <v>413456.4</v>
      </c>
      <c r="D367" s="15">
        <v>0</v>
      </c>
      <c r="E367" s="11">
        <f t="shared" si="11"/>
        <v>413456.4</v>
      </c>
      <c r="F367" s="17">
        <v>61528.639999999999</v>
      </c>
      <c r="G367" s="15">
        <v>0</v>
      </c>
      <c r="H367" s="14">
        <f t="shared" si="12"/>
        <v>61528.639999999999</v>
      </c>
    </row>
    <row r="368" spans="1:8" x14ac:dyDescent="0.3">
      <c r="A368" s="6" t="s">
        <v>726</v>
      </c>
      <c r="B368" s="6" t="s">
        <v>727</v>
      </c>
      <c r="C368" s="11">
        <v>356765.4</v>
      </c>
      <c r="D368" s="15">
        <v>0</v>
      </c>
      <c r="E368" s="11">
        <f t="shared" si="11"/>
        <v>356765.4</v>
      </c>
      <c r="F368" s="17">
        <v>111497.35</v>
      </c>
      <c r="G368" s="15">
        <v>0</v>
      </c>
      <c r="H368" s="14">
        <f t="shared" si="12"/>
        <v>111497.35</v>
      </c>
    </row>
    <row r="369" spans="1:8" x14ac:dyDescent="0.3">
      <c r="A369" s="6" t="s">
        <v>728</v>
      </c>
      <c r="B369" s="6" t="s">
        <v>729</v>
      </c>
      <c r="C369" s="11">
        <v>510921.3</v>
      </c>
      <c r="D369" s="15">
        <v>0</v>
      </c>
      <c r="E369" s="11">
        <f t="shared" si="11"/>
        <v>510921.3</v>
      </c>
      <c r="F369" s="17">
        <v>199501.94</v>
      </c>
      <c r="G369" s="15">
        <v>0</v>
      </c>
      <c r="H369" s="14">
        <f t="shared" si="12"/>
        <v>199501.94</v>
      </c>
    </row>
    <row r="370" spans="1:8" x14ac:dyDescent="0.3">
      <c r="A370" s="6" t="s">
        <v>730</v>
      </c>
      <c r="B370" s="6" t="s">
        <v>731</v>
      </c>
      <c r="C370" s="11">
        <v>3116773.9</v>
      </c>
      <c r="D370" s="15">
        <v>0</v>
      </c>
      <c r="E370" s="11">
        <f t="shared" si="11"/>
        <v>3116773.9</v>
      </c>
      <c r="F370" s="17">
        <v>1391218.38</v>
      </c>
      <c r="G370" s="15">
        <v>0</v>
      </c>
      <c r="H370" s="14">
        <f t="shared" si="12"/>
        <v>1391218.38</v>
      </c>
    </row>
    <row r="371" spans="1:8" x14ac:dyDescent="0.3">
      <c r="A371" s="6" t="s">
        <v>732</v>
      </c>
      <c r="B371" s="6" t="s">
        <v>733</v>
      </c>
      <c r="C371" s="11">
        <v>524866.4</v>
      </c>
      <c r="D371" s="15">
        <v>0</v>
      </c>
      <c r="E371" s="11">
        <f t="shared" si="11"/>
        <v>524866.4</v>
      </c>
      <c r="F371" s="17">
        <v>78980.39</v>
      </c>
      <c r="G371" s="15">
        <v>0</v>
      </c>
      <c r="H371" s="14">
        <f t="shared" si="12"/>
        <v>78980.39</v>
      </c>
    </row>
    <row r="372" spans="1:8" x14ac:dyDescent="0.3">
      <c r="A372" s="6" t="s">
        <v>734</v>
      </c>
      <c r="B372" s="6" t="s">
        <v>735</v>
      </c>
      <c r="C372" s="11">
        <v>1740826</v>
      </c>
      <c r="D372" s="15">
        <v>0</v>
      </c>
      <c r="E372" s="11">
        <f t="shared" si="11"/>
        <v>1740826</v>
      </c>
      <c r="F372" s="17">
        <v>274156.68</v>
      </c>
      <c r="G372" s="15">
        <v>0</v>
      </c>
      <c r="H372" s="14">
        <f t="shared" si="12"/>
        <v>274156.68</v>
      </c>
    </row>
    <row r="373" spans="1:8" x14ac:dyDescent="0.3">
      <c r="A373" s="6" t="s">
        <v>736</v>
      </c>
      <c r="B373" s="6" t="s">
        <v>737</v>
      </c>
      <c r="C373" s="11">
        <v>1577891.1</v>
      </c>
      <c r="D373" s="15">
        <v>0</v>
      </c>
      <c r="E373" s="11">
        <f t="shared" si="11"/>
        <v>1577891.1</v>
      </c>
      <c r="F373" s="17">
        <v>341726.31</v>
      </c>
      <c r="G373" s="15">
        <v>4520</v>
      </c>
      <c r="H373" s="14">
        <f t="shared" si="12"/>
        <v>337206.31</v>
      </c>
    </row>
    <row r="374" spans="1:8" x14ac:dyDescent="0.3">
      <c r="A374" s="6" t="s">
        <v>738</v>
      </c>
      <c r="B374" s="6" t="s">
        <v>739</v>
      </c>
      <c r="C374" s="11">
        <v>542504.4</v>
      </c>
      <c r="D374" s="15">
        <v>0</v>
      </c>
      <c r="E374" s="11">
        <f t="shared" si="11"/>
        <v>542504.4</v>
      </c>
      <c r="F374" s="17">
        <v>154157.20000000001</v>
      </c>
      <c r="G374" s="15">
        <v>0</v>
      </c>
      <c r="H374" s="14">
        <f t="shared" si="12"/>
        <v>154157.20000000001</v>
      </c>
    </row>
    <row r="375" spans="1:8" x14ac:dyDescent="0.3">
      <c r="A375" s="6" t="s">
        <v>740</v>
      </c>
      <c r="B375" s="6" t="s">
        <v>741</v>
      </c>
      <c r="C375" s="11">
        <v>310240.7</v>
      </c>
      <c r="D375" s="15">
        <v>0</v>
      </c>
      <c r="E375" s="11">
        <f t="shared" si="11"/>
        <v>310240.7</v>
      </c>
      <c r="F375" s="17">
        <v>163554.29999999999</v>
      </c>
      <c r="G375" s="15">
        <v>0</v>
      </c>
      <c r="H375" s="14">
        <f t="shared" si="12"/>
        <v>163554.29999999999</v>
      </c>
    </row>
    <row r="376" spans="1:8" x14ac:dyDescent="0.3">
      <c r="A376" s="6" t="s">
        <v>742</v>
      </c>
      <c r="B376" s="6" t="s">
        <v>743</v>
      </c>
      <c r="C376" s="11">
        <v>210282.2</v>
      </c>
      <c r="D376" s="15">
        <v>0</v>
      </c>
      <c r="E376" s="11">
        <f t="shared" si="11"/>
        <v>210282.2</v>
      </c>
      <c r="F376" s="17">
        <v>49372.07</v>
      </c>
      <c r="G376" s="15">
        <v>0</v>
      </c>
      <c r="H376" s="14">
        <f t="shared" si="12"/>
        <v>49372.07</v>
      </c>
    </row>
    <row r="377" spans="1:8" x14ac:dyDescent="0.3">
      <c r="A377" s="6" t="s">
        <v>744</v>
      </c>
      <c r="B377" s="6" t="s">
        <v>745</v>
      </c>
      <c r="C377" s="11">
        <v>464711.3</v>
      </c>
      <c r="D377" s="15">
        <v>0</v>
      </c>
      <c r="E377" s="11">
        <f t="shared" si="11"/>
        <v>464711.3</v>
      </c>
      <c r="F377" s="17">
        <v>73536.039999999994</v>
      </c>
      <c r="G377" s="15">
        <v>0</v>
      </c>
      <c r="H377" s="14">
        <f t="shared" si="12"/>
        <v>73536.039999999994</v>
      </c>
    </row>
    <row r="378" spans="1:8" x14ac:dyDescent="0.3">
      <c r="A378" s="6" t="s">
        <v>746</v>
      </c>
      <c r="B378" s="6" t="s">
        <v>747</v>
      </c>
      <c r="C378" s="11">
        <v>799050.3</v>
      </c>
      <c r="D378" s="15">
        <v>0</v>
      </c>
      <c r="E378" s="11">
        <f t="shared" si="11"/>
        <v>799050.3</v>
      </c>
      <c r="F378" s="17">
        <v>98147.5</v>
      </c>
      <c r="G378" s="15">
        <v>0</v>
      </c>
      <c r="H378" s="14">
        <f t="shared" si="12"/>
        <v>98147.5</v>
      </c>
    </row>
    <row r="379" spans="1:8" x14ac:dyDescent="0.3">
      <c r="A379" s="6" t="s">
        <v>748</v>
      </c>
      <c r="B379" s="6" t="s">
        <v>749</v>
      </c>
      <c r="C379" s="11">
        <v>226060.6</v>
      </c>
      <c r="D379" s="15">
        <v>0</v>
      </c>
      <c r="E379" s="11">
        <f t="shared" si="11"/>
        <v>226060.6</v>
      </c>
      <c r="F379" s="17">
        <v>30055.81</v>
      </c>
      <c r="G379" s="15">
        <v>0</v>
      </c>
      <c r="H379" s="14">
        <f t="shared" si="12"/>
        <v>30055.81</v>
      </c>
    </row>
    <row r="380" spans="1:8" x14ac:dyDescent="0.3">
      <c r="A380" s="6" t="s">
        <v>750</v>
      </c>
      <c r="B380" s="6" t="s">
        <v>751</v>
      </c>
      <c r="C380" s="11">
        <v>757282</v>
      </c>
      <c r="D380" s="15">
        <v>0</v>
      </c>
      <c r="E380" s="11">
        <f t="shared" si="11"/>
        <v>757282</v>
      </c>
      <c r="F380" s="17">
        <v>122684.37</v>
      </c>
      <c r="G380" s="15">
        <v>0</v>
      </c>
      <c r="H380" s="14">
        <f t="shared" si="12"/>
        <v>122684.37</v>
      </c>
    </row>
    <row r="381" spans="1:8" x14ac:dyDescent="0.3">
      <c r="A381" s="6" t="s">
        <v>752</v>
      </c>
      <c r="B381" s="6" t="s">
        <v>753</v>
      </c>
      <c r="C381" s="11">
        <v>777597.9</v>
      </c>
      <c r="D381" s="15">
        <v>0</v>
      </c>
      <c r="E381" s="11">
        <f t="shared" si="11"/>
        <v>777597.9</v>
      </c>
      <c r="F381" s="17">
        <v>984458.17</v>
      </c>
      <c r="G381" s="15">
        <v>0</v>
      </c>
      <c r="H381" s="14">
        <f t="shared" si="12"/>
        <v>984458.17</v>
      </c>
    </row>
    <row r="382" spans="1:8" x14ac:dyDescent="0.3">
      <c r="A382" s="6" t="s">
        <v>754</v>
      </c>
      <c r="B382" s="6" t="s">
        <v>755</v>
      </c>
      <c r="C382" s="11">
        <v>201921.7</v>
      </c>
      <c r="D382" s="15">
        <v>0</v>
      </c>
      <c r="E382" s="11">
        <f t="shared" si="11"/>
        <v>201921.7</v>
      </c>
      <c r="F382" s="17">
        <v>27221.759999999998</v>
      </c>
      <c r="G382" s="15">
        <v>0</v>
      </c>
      <c r="H382" s="14">
        <f t="shared" si="12"/>
        <v>27221.759999999998</v>
      </c>
    </row>
    <row r="383" spans="1:8" x14ac:dyDescent="0.3">
      <c r="A383" s="6" t="s">
        <v>756</v>
      </c>
      <c r="B383" s="6" t="s">
        <v>757</v>
      </c>
      <c r="C383" s="11">
        <v>4433991</v>
      </c>
      <c r="D383" s="15">
        <v>0</v>
      </c>
      <c r="E383" s="11">
        <f t="shared" si="11"/>
        <v>4433991</v>
      </c>
      <c r="F383" s="17">
        <v>809940.58</v>
      </c>
      <c r="G383" s="15">
        <v>0</v>
      </c>
      <c r="H383" s="14">
        <f t="shared" si="12"/>
        <v>809940.58</v>
      </c>
    </row>
    <row r="384" spans="1:8" x14ac:dyDescent="0.3">
      <c r="A384" s="6" t="s">
        <v>758</v>
      </c>
      <c r="B384" s="6" t="s">
        <v>759</v>
      </c>
      <c r="C384" s="11">
        <v>1056289.8</v>
      </c>
      <c r="D384" s="15">
        <v>0</v>
      </c>
      <c r="E384" s="11">
        <f t="shared" si="11"/>
        <v>1056289.8</v>
      </c>
      <c r="F384" s="17">
        <v>277438.21000000002</v>
      </c>
      <c r="G384" s="15">
        <v>0</v>
      </c>
      <c r="H384" s="14">
        <f t="shared" si="12"/>
        <v>277438.21000000002</v>
      </c>
    </row>
    <row r="385" spans="1:8" x14ac:dyDescent="0.3">
      <c r="A385" s="6" t="s">
        <v>760</v>
      </c>
      <c r="B385" s="6" t="s">
        <v>761</v>
      </c>
      <c r="C385" s="11">
        <v>994472.2</v>
      </c>
      <c r="D385" s="15">
        <v>0</v>
      </c>
      <c r="E385" s="11">
        <f t="shared" si="11"/>
        <v>994472.2</v>
      </c>
      <c r="F385" s="17">
        <v>220086.06</v>
      </c>
      <c r="G385" s="15">
        <v>0</v>
      </c>
      <c r="H385" s="14">
        <f t="shared" si="12"/>
        <v>220086.06</v>
      </c>
    </row>
    <row r="386" spans="1:8" x14ac:dyDescent="0.3">
      <c r="A386" s="6" t="s">
        <v>762</v>
      </c>
      <c r="B386" s="6" t="s">
        <v>763</v>
      </c>
      <c r="C386" s="11">
        <v>542035</v>
      </c>
      <c r="D386" s="15">
        <v>0</v>
      </c>
      <c r="E386" s="11">
        <f t="shared" si="11"/>
        <v>542035</v>
      </c>
      <c r="F386" s="17">
        <v>167208.73000000001</v>
      </c>
      <c r="G386" s="15">
        <v>0</v>
      </c>
      <c r="H386" s="14">
        <f t="shared" si="12"/>
        <v>167208.73000000001</v>
      </c>
    </row>
    <row r="387" spans="1:8" x14ac:dyDescent="0.3">
      <c r="A387" s="6" t="s">
        <v>764</v>
      </c>
      <c r="B387" s="6" t="s">
        <v>765</v>
      </c>
      <c r="C387" s="11">
        <v>445830.2</v>
      </c>
      <c r="D387" s="15">
        <v>0</v>
      </c>
      <c r="E387" s="11">
        <f t="shared" si="11"/>
        <v>445830.2</v>
      </c>
      <c r="F387" s="17">
        <v>219265.68</v>
      </c>
      <c r="G387" s="15">
        <v>0</v>
      </c>
      <c r="H387" s="14">
        <f t="shared" si="12"/>
        <v>219265.68</v>
      </c>
    </row>
    <row r="388" spans="1:8" x14ac:dyDescent="0.3">
      <c r="A388" s="6" t="s">
        <v>766</v>
      </c>
      <c r="B388" s="6" t="s">
        <v>767</v>
      </c>
      <c r="C388" s="11">
        <v>590665.9</v>
      </c>
      <c r="D388" s="15">
        <v>147650.15</v>
      </c>
      <c r="E388" s="11">
        <f t="shared" si="11"/>
        <v>443015.75</v>
      </c>
      <c r="F388" s="17">
        <v>88153.75</v>
      </c>
      <c r="G388" s="15">
        <v>0</v>
      </c>
      <c r="H388" s="14">
        <f t="shared" si="12"/>
        <v>88153.75</v>
      </c>
    </row>
    <row r="389" spans="1:8" x14ac:dyDescent="0.3">
      <c r="A389" s="6" t="s">
        <v>768</v>
      </c>
      <c r="B389" s="6" t="s">
        <v>769</v>
      </c>
      <c r="C389" s="11">
        <v>337187.5</v>
      </c>
      <c r="D389" s="15">
        <v>0</v>
      </c>
      <c r="E389" s="11">
        <f t="shared" si="11"/>
        <v>337187.5</v>
      </c>
      <c r="F389" s="17">
        <v>44375.199999999997</v>
      </c>
      <c r="G389" s="15">
        <v>0</v>
      </c>
      <c r="H389" s="14">
        <f t="shared" si="12"/>
        <v>44375.199999999997</v>
      </c>
    </row>
    <row r="390" spans="1:8" x14ac:dyDescent="0.3">
      <c r="A390" s="6" t="s">
        <v>770</v>
      </c>
      <c r="B390" s="6" t="s">
        <v>771</v>
      </c>
      <c r="C390" s="11">
        <v>1550318.2</v>
      </c>
      <c r="D390" s="15">
        <v>0</v>
      </c>
      <c r="E390" s="11">
        <f t="shared" si="11"/>
        <v>1550318.2</v>
      </c>
      <c r="F390" s="17">
        <v>357537.31</v>
      </c>
      <c r="G390" s="15">
        <v>0</v>
      </c>
      <c r="H390" s="14">
        <f t="shared" si="12"/>
        <v>357537.31</v>
      </c>
    </row>
    <row r="391" spans="1:8" x14ac:dyDescent="0.3">
      <c r="A391" s="6" t="s">
        <v>772</v>
      </c>
      <c r="B391" s="6" t="s">
        <v>773</v>
      </c>
      <c r="C391" s="11">
        <v>9000356</v>
      </c>
      <c r="D391" s="15">
        <v>0</v>
      </c>
      <c r="E391" s="11">
        <f t="shared" si="11"/>
        <v>9000356</v>
      </c>
      <c r="F391" s="17">
        <v>7487997.6299999999</v>
      </c>
      <c r="G391" s="15">
        <v>0</v>
      </c>
      <c r="H391" s="14">
        <f t="shared" si="12"/>
        <v>7487997.6299999999</v>
      </c>
    </row>
    <row r="392" spans="1:8" x14ac:dyDescent="0.3">
      <c r="A392" s="6" t="s">
        <v>774</v>
      </c>
      <c r="B392" s="6" t="s">
        <v>775</v>
      </c>
      <c r="C392" s="11">
        <v>7065570.9000000004</v>
      </c>
      <c r="D392" s="15">
        <v>0</v>
      </c>
      <c r="E392" s="11">
        <f t="shared" ref="E392:E455" si="13">C392-D392</f>
        <v>7065570.9000000004</v>
      </c>
      <c r="F392" s="17">
        <v>1422914.95</v>
      </c>
      <c r="G392" s="15">
        <v>0</v>
      </c>
      <c r="H392" s="14">
        <f t="shared" ref="H392:H455" si="14">F392-G392</f>
        <v>1422914.95</v>
      </c>
    </row>
    <row r="393" spans="1:8" x14ac:dyDescent="0.3">
      <c r="A393" s="6" t="s">
        <v>776</v>
      </c>
      <c r="B393" s="6" t="s">
        <v>777</v>
      </c>
      <c r="C393" s="11">
        <v>558694.1</v>
      </c>
      <c r="D393" s="11">
        <v>120326.65999999999</v>
      </c>
      <c r="E393" s="11">
        <f t="shared" si="13"/>
        <v>438367.44</v>
      </c>
      <c r="F393" s="17">
        <v>215611.25</v>
      </c>
      <c r="G393" s="15">
        <v>0</v>
      </c>
      <c r="H393" s="14">
        <f t="shared" si="14"/>
        <v>215611.25</v>
      </c>
    </row>
    <row r="394" spans="1:8" x14ac:dyDescent="0.3">
      <c r="A394" s="6" t="s">
        <v>778</v>
      </c>
      <c r="B394" s="6" t="s">
        <v>779</v>
      </c>
      <c r="C394" s="11">
        <v>1120658.5</v>
      </c>
      <c r="D394" s="15">
        <v>0</v>
      </c>
      <c r="E394" s="11">
        <f t="shared" si="13"/>
        <v>1120658.5</v>
      </c>
      <c r="F394" s="17">
        <v>209495.67999999999</v>
      </c>
      <c r="G394" s="15">
        <v>0</v>
      </c>
      <c r="H394" s="14">
        <f t="shared" si="14"/>
        <v>209495.67999999999</v>
      </c>
    </row>
    <row r="395" spans="1:8" x14ac:dyDescent="0.3">
      <c r="A395" s="6" t="s">
        <v>780</v>
      </c>
      <c r="B395" s="6" t="s">
        <v>781</v>
      </c>
      <c r="C395" s="11">
        <v>660897.4</v>
      </c>
      <c r="D395" s="15">
        <v>0</v>
      </c>
      <c r="E395" s="11">
        <f t="shared" si="13"/>
        <v>660897.4</v>
      </c>
      <c r="F395" s="17">
        <v>67718.789999999994</v>
      </c>
      <c r="G395" s="15">
        <v>0</v>
      </c>
      <c r="H395" s="14">
        <f t="shared" si="14"/>
        <v>67718.789999999994</v>
      </c>
    </row>
    <row r="396" spans="1:8" x14ac:dyDescent="0.3">
      <c r="A396" s="6" t="s">
        <v>782</v>
      </c>
      <c r="B396" s="6" t="s">
        <v>783</v>
      </c>
      <c r="C396" s="11">
        <v>1910844.3</v>
      </c>
      <c r="D396" s="15">
        <v>0</v>
      </c>
      <c r="E396" s="11">
        <f t="shared" si="13"/>
        <v>1910844.3</v>
      </c>
      <c r="F396" s="17">
        <v>3756006.22</v>
      </c>
      <c r="G396" s="15">
        <v>0</v>
      </c>
      <c r="H396" s="14">
        <f t="shared" si="14"/>
        <v>3756006.22</v>
      </c>
    </row>
    <row r="397" spans="1:8" x14ac:dyDescent="0.3">
      <c r="A397" s="6" t="s">
        <v>784</v>
      </c>
      <c r="B397" s="6" t="s">
        <v>785</v>
      </c>
      <c r="C397" s="11">
        <v>1897842</v>
      </c>
      <c r="D397" s="15">
        <v>0</v>
      </c>
      <c r="E397" s="11">
        <f t="shared" si="13"/>
        <v>1897842</v>
      </c>
      <c r="F397" s="17">
        <v>251708.05</v>
      </c>
      <c r="G397" s="15">
        <v>0</v>
      </c>
      <c r="H397" s="14">
        <f t="shared" si="14"/>
        <v>251708.05</v>
      </c>
    </row>
    <row r="398" spans="1:8" x14ac:dyDescent="0.3">
      <c r="A398" s="6" t="s">
        <v>786</v>
      </c>
      <c r="B398" s="6" t="s">
        <v>787</v>
      </c>
      <c r="C398" s="11">
        <v>3033464</v>
      </c>
      <c r="D398" s="15">
        <v>0</v>
      </c>
      <c r="E398" s="11">
        <f t="shared" si="13"/>
        <v>3033464</v>
      </c>
      <c r="F398" s="17">
        <v>501626.18</v>
      </c>
      <c r="G398" s="15">
        <v>0</v>
      </c>
      <c r="H398" s="14">
        <f t="shared" si="14"/>
        <v>501626.18</v>
      </c>
    </row>
    <row r="399" spans="1:8" x14ac:dyDescent="0.3">
      <c r="A399" s="6" t="s">
        <v>788</v>
      </c>
      <c r="B399" s="6" t="s">
        <v>789</v>
      </c>
      <c r="C399" s="11">
        <v>1110063</v>
      </c>
      <c r="D399" s="15">
        <v>0</v>
      </c>
      <c r="E399" s="11">
        <f t="shared" si="13"/>
        <v>1110063</v>
      </c>
      <c r="F399" s="17">
        <v>311223.02</v>
      </c>
      <c r="G399" s="15">
        <v>0</v>
      </c>
      <c r="H399" s="14">
        <f t="shared" si="14"/>
        <v>311223.02</v>
      </c>
    </row>
    <row r="400" spans="1:8" x14ac:dyDescent="0.3">
      <c r="A400" s="6" t="s">
        <v>790</v>
      </c>
      <c r="B400" s="6" t="s">
        <v>791</v>
      </c>
      <c r="C400" s="11">
        <v>705704.8</v>
      </c>
      <c r="D400" s="15">
        <v>0</v>
      </c>
      <c r="E400" s="11">
        <f t="shared" si="13"/>
        <v>705704.8</v>
      </c>
      <c r="F400" s="17">
        <v>208526.14</v>
      </c>
      <c r="G400" s="15">
        <v>0</v>
      </c>
      <c r="H400" s="14">
        <f t="shared" si="14"/>
        <v>208526.14</v>
      </c>
    </row>
    <row r="401" spans="1:8" x14ac:dyDescent="0.3">
      <c r="A401" s="6" t="s">
        <v>792</v>
      </c>
      <c r="B401" s="6" t="s">
        <v>793</v>
      </c>
      <c r="C401" s="11">
        <v>929056.4</v>
      </c>
      <c r="D401" s="15">
        <v>0</v>
      </c>
      <c r="E401" s="11">
        <f t="shared" si="13"/>
        <v>929056.4</v>
      </c>
      <c r="F401" s="17">
        <v>121491.09</v>
      </c>
      <c r="G401" s="15">
        <v>0</v>
      </c>
      <c r="H401" s="14">
        <f t="shared" si="14"/>
        <v>121491.09</v>
      </c>
    </row>
    <row r="402" spans="1:8" x14ac:dyDescent="0.3">
      <c r="A402" s="6" t="s">
        <v>794</v>
      </c>
      <c r="B402" s="6" t="s">
        <v>795</v>
      </c>
      <c r="C402" s="11">
        <v>1599005.5</v>
      </c>
      <c r="D402" s="15">
        <v>0</v>
      </c>
      <c r="E402" s="11">
        <f t="shared" si="13"/>
        <v>1599005.5</v>
      </c>
      <c r="F402" s="17">
        <v>243056.75</v>
      </c>
      <c r="G402" s="15">
        <v>0</v>
      </c>
      <c r="H402" s="14">
        <f t="shared" si="14"/>
        <v>243056.75</v>
      </c>
    </row>
    <row r="403" spans="1:8" x14ac:dyDescent="0.3">
      <c r="A403" s="6" t="s">
        <v>796</v>
      </c>
      <c r="B403" s="6" t="s">
        <v>797</v>
      </c>
      <c r="C403" s="11">
        <v>6862945.0999999996</v>
      </c>
      <c r="D403" s="15">
        <v>0</v>
      </c>
      <c r="E403" s="11">
        <f t="shared" si="13"/>
        <v>6862945.0999999996</v>
      </c>
      <c r="F403" s="17">
        <v>2992379.92</v>
      </c>
      <c r="G403" s="15">
        <v>0</v>
      </c>
      <c r="H403" s="14">
        <f t="shared" si="14"/>
        <v>2992379.92</v>
      </c>
    </row>
    <row r="404" spans="1:8" x14ac:dyDescent="0.3">
      <c r="A404" s="6" t="s">
        <v>798</v>
      </c>
      <c r="B404" s="6" t="s">
        <v>799</v>
      </c>
      <c r="C404" s="11">
        <v>1233049.1000000001</v>
      </c>
      <c r="D404" s="15">
        <v>0</v>
      </c>
      <c r="E404" s="11">
        <f t="shared" si="13"/>
        <v>1233049.1000000001</v>
      </c>
      <c r="F404" s="17">
        <v>363503.72</v>
      </c>
      <c r="G404" s="15">
        <v>0</v>
      </c>
      <c r="H404" s="14">
        <f t="shared" si="14"/>
        <v>363503.72</v>
      </c>
    </row>
    <row r="405" spans="1:8" x14ac:dyDescent="0.3">
      <c r="A405" s="6" t="s">
        <v>800</v>
      </c>
      <c r="B405" s="6" t="s">
        <v>801</v>
      </c>
      <c r="C405" s="11">
        <v>3947582.7</v>
      </c>
      <c r="D405" s="15">
        <v>0</v>
      </c>
      <c r="E405" s="11">
        <f t="shared" si="13"/>
        <v>3947582.7</v>
      </c>
      <c r="F405" s="17">
        <v>3126475.06</v>
      </c>
      <c r="G405" s="15">
        <v>0</v>
      </c>
      <c r="H405" s="14">
        <f t="shared" si="14"/>
        <v>3126475.06</v>
      </c>
    </row>
    <row r="406" spans="1:8" x14ac:dyDescent="0.3">
      <c r="A406" s="6" t="s">
        <v>802</v>
      </c>
      <c r="B406" s="6" t="s">
        <v>803</v>
      </c>
      <c r="C406" s="11">
        <v>417374.1</v>
      </c>
      <c r="D406" s="15">
        <v>0</v>
      </c>
      <c r="E406" s="11">
        <f t="shared" si="13"/>
        <v>417374.1</v>
      </c>
      <c r="F406" s="17">
        <v>127755.82</v>
      </c>
      <c r="G406" s="15">
        <v>0</v>
      </c>
      <c r="H406" s="14">
        <f t="shared" si="14"/>
        <v>127755.82</v>
      </c>
    </row>
    <row r="407" spans="1:8" x14ac:dyDescent="0.3">
      <c r="A407" s="6" t="s">
        <v>804</v>
      </c>
      <c r="B407" s="6" t="s">
        <v>805</v>
      </c>
      <c r="C407" s="11">
        <v>3149676.4</v>
      </c>
      <c r="D407" s="15">
        <v>0</v>
      </c>
      <c r="E407" s="11">
        <f t="shared" si="13"/>
        <v>3149676.4</v>
      </c>
      <c r="F407" s="17">
        <v>2017095.12</v>
      </c>
      <c r="G407" s="15">
        <v>4349</v>
      </c>
      <c r="H407" s="14">
        <f t="shared" si="14"/>
        <v>2012746.12</v>
      </c>
    </row>
    <row r="408" spans="1:8" x14ac:dyDescent="0.3">
      <c r="A408" s="6" t="s">
        <v>806</v>
      </c>
      <c r="B408" s="6" t="s">
        <v>807</v>
      </c>
      <c r="C408" s="11">
        <v>351892.7</v>
      </c>
      <c r="D408" s="15">
        <v>0</v>
      </c>
      <c r="E408" s="11">
        <f t="shared" si="13"/>
        <v>351892.7</v>
      </c>
      <c r="F408" s="17">
        <v>79577.039999999994</v>
      </c>
      <c r="G408" s="15">
        <v>0</v>
      </c>
      <c r="H408" s="14">
        <f t="shared" si="14"/>
        <v>79577.039999999994</v>
      </c>
    </row>
    <row r="409" spans="1:8" x14ac:dyDescent="0.3">
      <c r="A409" s="6" t="s">
        <v>808</v>
      </c>
      <c r="B409" s="6" t="s">
        <v>809</v>
      </c>
      <c r="C409" s="11">
        <v>327361.2</v>
      </c>
      <c r="D409" s="15">
        <v>0</v>
      </c>
      <c r="E409" s="11">
        <f t="shared" si="13"/>
        <v>327361.2</v>
      </c>
      <c r="F409" s="17">
        <v>279750.2</v>
      </c>
      <c r="G409" s="15">
        <v>0</v>
      </c>
      <c r="H409" s="14">
        <f t="shared" si="14"/>
        <v>279750.2</v>
      </c>
    </row>
    <row r="410" spans="1:8" x14ac:dyDescent="0.3">
      <c r="A410" s="6" t="s">
        <v>810</v>
      </c>
      <c r="B410" s="6" t="s">
        <v>811</v>
      </c>
      <c r="C410" s="11">
        <v>347514.6</v>
      </c>
      <c r="D410" s="15">
        <v>0</v>
      </c>
      <c r="E410" s="11">
        <f t="shared" si="13"/>
        <v>347514.6</v>
      </c>
      <c r="F410" s="17">
        <v>56755.51</v>
      </c>
      <c r="G410" s="15">
        <v>0</v>
      </c>
      <c r="H410" s="14">
        <f t="shared" si="14"/>
        <v>56755.51</v>
      </c>
    </row>
    <row r="411" spans="1:8" x14ac:dyDescent="0.3">
      <c r="A411" s="6" t="s">
        <v>812</v>
      </c>
      <c r="B411" s="6" t="s">
        <v>813</v>
      </c>
      <c r="C411" s="11">
        <v>510735.6</v>
      </c>
      <c r="D411" s="15">
        <v>0</v>
      </c>
      <c r="E411" s="11">
        <f t="shared" si="13"/>
        <v>510735.6</v>
      </c>
      <c r="F411" s="17">
        <v>135363</v>
      </c>
      <c r="G411" s="15">
        <v>0</v>
      </c>
      <c r="H411" s="14">
        <f t="shared" si="14"/>
        <v>135363</v>
      </c>
    </row>
    <row r="412" spans="1:8" x14ac:dyDescent="0.3">
      <c r="A412" s="6" t="s">
        <v>814</v>
      </c>
      <c r="B412" s="6" t="s">
        <v>815</v>
      </c>
      <c r="C412" s="11">
        <v>9742712.9000000004</v>
      </c>
      <c r="D412" s="15">
        <v>0</v>
      </c>
      <c r="E412" s="11">
        <f t="shared" si="13"/>
        <v>9742712.9000000004</v>
      </c>
      <c r="F412" s="17">
        <v>1601161.54</v>
      </c>
      <c r="G412" s="15">
        <v>0</v>
      </c>
      <c r="H412" s="14">
        <f t="shared" si="14"/>
        <v>1601161.54</v>
      </c>
    </row>
    <row r="413" spans="1:8" x14ac:dyDescent="0.3">
      <c r="A413" s="6" t="s">
        <v>816</v>
      </c>
      <c r="B413" s="6" t="s">
        <v>817</v>
      </c>
      <c r="C413" s="11">
        <v>2616734.6</v>
      </c>
      <c r="D413" s="15">
        <v>0</v>
      </c>
      <c r="E413" s="11">
        <f t="shared" si="13"/>
        <v>2616734.6</v>
      </c>
      <c r="F413" s="17">
        <v>714328.81</v>
      </c>
      <c r="G413" s="15">
        <v>0</v>
      </c>
      <c r="H413" s="14">
        <f t="shared" si="14"/>
        <v>714328.81</v>
      </c>
    </row>
    <row r="414" spans="1:8" x14ac:dyDescent="0.3">
      <c r="A414" s="6" t="s">
        <v>818</v>
      </c>
      <c r="B414" s="6" t="s">
        <v>819</v>
      </c>
      <c r="C414" s="11">
        <v>175028.9</v>
      </c>
      <c r="D414" s="15">
        <v>0</v>
      </c>
      <c r="E414" s="11">
        <f t="shared" si="13"/>
        <v>175028.9</v>
      </c>
      <c r="F414" s="17">
        <v>37215.5</v>
      </c>
      <c r="G414" s="15">
        <v>0</v>
      </c>
      <c r="H414" s="14">
        <f t="shared" si="14"/>
        <v>37215.5</v>
      </c>
    </row>
    <row r="415" spans="1:8" x14ac:dyDescent="0.3">
      <c r="A415" s="6" t="s">
        <v>820</v>
      </c>
      <c r="B415" s="6" t="s">
        <v>821</v>
      </c>
      <c r="C415" s="11">
        <v>579034.19999999995</v>
      </c>
      <c r="D415" s="15">
        <v>0</v>
      </c>
      <c r="E415" s="11">
        <f t="shared" si="13"/>
        <v>579034.19999999995</v>
      </c>
      <c r="F415" s="17">
        <v>666672.09</v>
      </c>
      <c r="G415" s="15">
        <v>0</v>
      </c>
      <c r="H415" s="14">
        <f t="shared" si="14"/>
        <v>666672.09</v>
      </c>
    </row>
    <row r="416" spans="1:8" x14ac:dyDescent="0.3">
      <c r="A416" s="6" t="s">
        <v>822</v>
      </c>
      <c r="B416" s="6" t="s">
        <v>823</v>
      </c>
      <c r="C416" s="11">
        <v>645185.9</v>
      </c>
      <c r="D416" s="15">
        <v>0</v>
      </c>
      <c r="E416" s="11">
        <f t="shared" si="13"/>
        <v>645185.9</v>
      </c>
      <c r="F416" s="17">
        <v>254915</v>
      </c>
      <c r="G416" s="15">
        <v>0</v>
      </c>
      <c r="H416" s="14">
        <f t="shared" si="14"/>
        <v>254915</v>
      </c>
    </row>
    <row r="417" spans="1:8" x14ac:dyDescent="0.3">
      <c r="A417" s="6" t="s">
        <v>824</v>
      </c>
      <c r="B417" s="6" t="s">
        <v>825</v>
      </c>
      <c r="C417" s="11">
        <v>208761.7</v>
      </c>
      <c r="D417" s="15">
        <v>0</v>
      </c>
      <c r="E417" s="11">
        <f t="shared" si="13"/>
        <v>208761.7</v>
      </c>
      <c r="F417" s="17">
        <v>67718.789999999994</v>
      </c>
      <c r="G417" s="15">
        <v>0</v>
      </c>
      <c r="H417" s="14">
        <f t="shared" si="14"/>
        <v>67718.789999999994</v>
      </c>
    </row>
    <row r="418" spans="1:8" x14ac:dyDescent="0.3">
      <c r="A418" s="6" t="s">
        <v>826</v>
      </c>
      <c r="B418" s="6" t="s">
        <v>827</v>
      </c>
      <c r="C418" s="11">
        <v>1345821.1</v>
      </c>
      <c r="D418" s="15">
        <v>0</v>
      </c>
      <c r="E418" s="11">
        <f t="shared" si="13"/>
        <v>1345821.1</v>
      </c>
      <c r="F418" s="17">
        <v>237015.76</v>
      </c>
      <c r="G418" s="15">
        <v>0</v>
      </c>
      <c r="H418" s="14">
        <f t="shared" si="14"/>
        <v>237015.76</v>
      </c>
    </row>
    <row r="419" spans="1:8" x14ac:dyDescent="0.3">
      <c r="A419" s="6" t="s">
        <v>828</v>
      </c>
      <c r="B419" s="6" t="s">
        <v>829</v>
      </c>
      <c r="C419" s="11">
        <v>4401678.9000000004</v>
      </c>
      <c r="D419" s="15">
        <v>0</v>
      </c>
      <c r="E419" s="11">
        <f t="shared" si="13"/>
        <v>4401678.9000000004</v>
      </c>
      <c r="F419" s="17">
        <v>3793296.3</v>
      </c>
      <c r="G419" s="15">
        <v>0</v>
      </c>
      <c r="H419" s="14">
        <f t="shared" si="14"/>
        <v>3793296.3</v>
      </c>
    </row>
    <row r="420" spans="1:8" x14ac:dyDescent="0.3">
      <c r="A420" s="6" t="s">
        <v>830</v>
      </c>
      <c r="B420" s="6" t="s">
        <v>831</v>
      </c>
      <c r="C420" s="11">
        <v>2169217.2999999998</v>
      </c>
      <c r="D420" s="15">
        <v>0</v>
      </c>
      <c r="E420" s="11">
        <f t="shared" si="13"/>
        <v>2169217.2999999998</v>
      </c>
      <c r="F420" s="17">
        <v>894589.07</v>
      </c>
      <c r="G420" s="15">
        <v>6763</v>
      </c>
      <c r="H420" s="14">
        <f t="shared" si="14"/>
        <v>887826.07</v>
      </c>
    </row>
    <row r="421" spans="1:8" x14ac:dyDescent="0.3">
      <c r="A421" s="6" t="s">
        <v>832</v>
      </c>
      <c r="B421" s="6" t="s">
        <v>833</v>
      </c>
      <c r="C421" s="11">
        <v>1116312.6000000001</v>
      </c>
      <c r="D421" s="15">
        <v>0</v>
      </c>
      <c r="E421" s="11">
        <f t="shared" si="13"/>
        <v>1116312.6000000001</v>
      </c>
      <c r="F421" s="17">
        <v>363802.04</v>
      </c>
      <c r="G421" s="15">
        <v>0</v>
      </c>
      <c r="H421" s="14">
        <f t="shared" si="14"/>
        <v>363802.04</v>
      </c>
    </row>
    <row r="422" spans="1:8" x14ac:dyDescent="0.3">
      <c r="A422" s="6" t="s">
        <v>834</v>
      </c>
      <c r="B422" s="6" t="s">
        <v>835</v>
      </c>
      <c r="C422" s="11">
        <v>260074.9</v>
      </c>
      <c r="D422" s="15">
        <v>0</v>
      </c>
      <c r="E422" s="11">
        <f t="shared" si="13"/>
        <v>260074.9</v>
      </c>
      <c r="F422" s="17">
        <v>34381.46</v>
      </c>
      <c r="G422" s="15">
        <v>0</v>
      </c>
      <c r="H422" s="14">
        <f t="shared" si="14"/>
        <v>34381.46</v>
      </c>
    </row>
    <row r="423" spans="1:8" x14ac:dyDescent="0.3">
      <c r="A423" s="6" t="s">
        <v>836</v>
      </c>
      <c r="B423" s="6" t="s">
        <v>837</v>
      </c>
      <c r="C423" s="11">
        <v>2413425.6</v>
      </c>
      <c r="D423" s="15">
        <v>0</v>
      </c>
      <c r="E423" s="11">
        <f t="shared" si="13"/>
        <v>2413425.6</v>
      </c>
      <c r="F423" s="17">
        <v>722085.15</v>
      </c>
      <c r="G423" s="15">
        <v>0</v>
      </c>
      <c r="H423" s="14">
        <f t="shared" si="14"/>
        <v>722085.15</v>
      </c>
    </row>
    <row r="424" spans="1:8" x14ac:dyDescent="0.3">
      <c r="A424" s="6" t="s">
        <v>838</v>
      </c>
      <c r="B424" s="6" t="s">
        <v>839</v>
      </c>
      <c r="C424" s="11">
        <v>1715907.7</v>
      </c>
      <c r="D424" s="15">
        <v>0</v>
      </c>
      <c r="E424" s="11">
        <f t="shared" si="13"/>
        <v>1715907.7</v>
      </c>
      <c r="F424" s="17">
        <v>875198.23</v>
      </c>
      <c r="G424" s="15">
        <v>0</v>
      </c>
      <c r="H424" s="14">
        <f t="shared" si="14"/>
        <v>875198.23</v>
      </c>
    </row>
    <row r="425" spans="1:8" x14ac:dyDescent="0.3">
      <c r="A425" s="6" t="s">
        <v>840</v>
      </c>
      <c r="B425" s="6" t="s">
        <v>841</v>
      </c>
      <c r="C425" s="11">
        <v>232035.6</v>
      </c>
      <c r="D425" s="15">
        <v>0</v>
      </c>
      <c r="E425" s="11">
        <f t="shared" si="13"/>
        <v>232035.6</v>
      </c>
      <c r="F425" s="17">
        <v>44151.46</v>
      </c>
      <c r="G425" s="15">
        <v>0</v>
      </c>
      <c r="H425" s="14">
        <f t="shared" si="14"/>
        <v>44151.46</v>
      </c>
    </row>
    <row r="426" spans="1:8" x14ac:dyDescent="0.3">
      <c r="A426" s="6" t="s">
        <v>842</v>
      </c>
      <c r="B426" s="6" t="s">
        <v>843</v>
      </c>
      <c r="C426" s="11">
        <v>713779.8</v>
      </c>
      <c r="D426" s="15">
        <v>0</v>
      </c>
      <c r="E426" s="11">
        <f t="shared" si="13"/>
        <v>713779.8</v>
      </c>
      <c r="F426" s="17">
        <v>125220.1</v>
      </c>
      <c r="G426" s="15">
        <v>0</v>
      </c>
      <c r="H426" s="14">
        <f t="shared" si="14"/>
        <v>125220.1</v>
      </c>
    </row>
    <row r="427" spans="1:8" x14ac:dyDescent="0.3">
      <c r="A427" s="6" t="s">
        <v>844</v>
      </c>
      <c r="B427" s="6" t="s">
        <v>845</v>
      </c>
      <c r="C427" s="11">
        <v>711972.7</v>
      </c>
      <c r="D427" s="15">
        <v>0</v>
      </c>
      <c r="E427" s="11">
        <f t="shared" si="13"/>
        <v>711972.7</v>
      </c>
      <c r="F427" s="17">
        <v>349780.97</v>
      </c>
      <c r="G427" s="15">
        <v>0</v>
      </c>
      <c r="H427" s="14">
        <f t="shared" si="14"/>
        <v>349780.97</v>
      </c>
    </row>
    <row r="428" spans="1:8" x14ac:dyDescent="0.3">
      <c r="A428" s="6" t="s">
        <v>846</v>
      </c>
      <c r="B428" s="6" t="s">
        <v>847</v>
      </c>
      <c r="C428" s="11">
        <v>267138.8</v>
      </c>
      <c r="D428" s="15">
        <v>0</v>
      </c>
      <c r="E428" s="11">
        <f t="shared" si="13"/>
        <v>267138.8</v>
      </c>
      <c r="F428" s="17">
        <v>44971.839999999997</v>
      </c>
      <c r="G428" s="15">
        <v>0</v>
      </c>
      <c r="H428" s="14">
        <f t="shared" si="14"/>
        <v>44971.839999999997</v>
      </c>
    </row>
    <row r="429" spans="1:8" x14ac:dyDescent="0.3">
      <c r="A429" s="6" t="s">
        <v>848</v>
      </c>
      <c r="B429" s="6" t="s">
        <v>849</v>
      </c>
      <c r="C429" s="11">
        <v>284591.3</v>
      </c>
      <c r="D429" s="15">
        <v>0</v>
      </c>
      <c r="E429" s="11">
        <f t="shared" si="13"/>
        <v>284591.3</v>
      </c>
      <c r="F429" s="17">
        <v>33784.81</v>
      </c>
      <c r="G429" s="15">
        <v>0</v>
      </c>
      <c r="H429" s="14">
        <f t="shared" si="14"/>
        <v>33784.81</v>
      </c>
    </row>
    <row r="430" spans="1:8" x14ac:dyDescent="0.3">
      <c r="A430" s="6" t="s">
        <v>850</v>
      </c>
      <c r="B430" s="6" t="s">
        <v>851</v>
      </c>
      <c r="C430" s="11">
        <v>1519112.6</v>
      </c>
      <c r="D430" s="15">
        <v>0</v>
      </c>
      <c r="E430" s="11">
        <f t="shared" si="13"/>
        <v>1519112.6</v>
      </c>
      <c r="F430" s="17">
        <v>282882.56</v>
      </c>
      <c r="G430" s="15">
        <v>0</v>
      </c>
      <c r="H430" s="14">
        <f t="shared" si="14"/>
        <v>282882.56</v>
      </c>
    </row>
    <row r="431" spans="1:8" x14ac:dyDescent="0.3">
      <c r="A431" s="6" t="s">
        <v>852</v>
      </c>
      <c r="B431" s="6" t="s">
        <v>853</v>
      </c>
      <c r="C431" s="11">
        <v>826937.9</v>
      </c>
      <c r="D431" s="15">
        <v>0</v>
      </c>
      <c r="E431" s="11">
        <f t="shared" si="13"/>
        <v>826937.9</v>
      </c>
      <c r="F431" s="17">
        <v>153485.98000000001</v>
      </c>
      <c r="G431" s="15">
        <v>0</v>
      </c>
      <c r="H431" s="14">
        <f t="shared" si="14"/>
        <v>153485.98000000001</v>
      </c>
    </row>
    <row r="432" spans="1:8" x14ac:dyDescent="0.3">
      <c r="A432" s="6" t="s">
        <v>854</v>
      </c>
      <c r="B432" s="6" t="s">
        <v>855</v>
      </c>
      <c r="C432" s="11">
        <v>3827110</v>
      </c>
      <c r="D432" s="15">
        <v>0</v>
      </c>
      <c r="E432" s="11">
        <f t="shared" si="13"/>
        <v>3827110</v>
      </c>
      <c r="F432" s="17">
        <v>668760.32999999996</v>
      </c>
      <c r="G432" s="15">
        <v>0</v>
      </c>
      <c r="H432" s="14">
        <f t="shared" si="14"/>
        <v>668760.32999999996</v>
      </c>
    </row>
    <row r="433" spans="1:8" x14ac:dyDescent="0.3">
      <c r="A433" s="6" t="s">
        <v>856</v>
      </c>
      <c r="B433" s="6" t="s">
        <v>857</v>
      </c>
      <c r="C433" s="11">
        <v>2737704.8</v>
      </c>
      <c r="D433" s="15">
        <v>0</v>
      </c>
      <c r="E433" s="11">
        <f t="shared" si="13"/>
        <v>2737704.8</v>
      </c>
      <c r="F433" s="17">
        <v>1245936.22</v>
      </c>
      <c r="G433" s="15">
        <v>0</v>
      </c>
      <c r="H433" s="14">
        <f t="shared" si="14"/>
        <v>1245936.22</v>
      </c>
    </row>
    <row r="434" spans="1:8" x14ac:dyDescent="0.3">
      <c r="A434" s="6" t="s">
        <v>858</v>
      </c>
      <c r="B434" s="6" t="s">
        <v>859</v>
      </c>
      <c r="C434" s="11">
        <v>688599.6</v>
      </c>
      <c r="D434" s="15">
        <v>0</v>
      </c>
      <c r="E434" s="11">
        <f t="shared" si="13"/>
        <v>688599.6</v>
      </c>
      <c r="F434" s="17">
        <v>165866.29</v>
      </c>
      <c r="G434" s="15">
        <v>0</v>
      </c>
      <c r="H434" s="14">
        <f t="shared" si="14"/>
        <v>165866.29</v>
      </c>
    </row>
    <row r="435" spans="1:8" x14ac:dyDescent="0.3">
      <c r="A435" s="6" t="s">
        <v>860</v>
      </c>
      <c r="B435" s="6" t="s">
        <v>861</v>
      </c>
      <c r="C435" s="11">
        <v>590386.80000000005</v>
      </c>
      <c r="D435" s="15">
        <v>0</v>
      </c>
      <c r="E435" s="11">
        <f t="shared" si="13"/>
        <v>590386.80000000005</v>
      </c>
      <c r="F435" s="17">
        <v>113063.53</v>
      </c>
      <c r="G435" s="15">
        <v>0</v>
      </c>
      <c r="H435" s="14">
        <f t="shared" si="14"/>
        <v>113063.53</v>
      </c>
    </row>
    <row r="436" spans="1:8" x14ac:dyDescent="0.3">
      <c r="A436" s="6" t="s">
        <v>862</v>
      </c>
      <c r="B436" s="6" t="s">
        <v>863</v>
      </c>
      <c r="C436" s="11">
        <v>312800.8</v>
      </c>
      <c r="D436" s="15">
        <v>0</v>
      </c>
      <c r="E436" s="11">
        <f t="shared" si="13"/>
        <v>312800.8</v>
      </c>
      <c r="F436" s="17">
        <v>23641.91</v>
      </c>
      <c r="G436" s="15">
        <v>0</v>
      </c>
      <c r="H436" s="14">
        <f t="shared" si="14"/>
        <v>23641.91</v>
      </c>
    </row>
    <row r="437" spans="1:8" x14ac:dyDescent="0.3">
      <c r="A437" s="6" t="s">
        <v>864</v>
      </c>
      <c r="B437" s="6" t="s">
        <v>865</v>
      </c>
      <c r="C437" s="11">
        <v>366179.8</v>
      </c>
      <c r="D437" s="15">
        <v>0</v>
      </c>
      <c r="E437" s="11">
        <f t="shared" si="13"/>
        <v>366179.8</v>
      </c>
      <c r="F437" s="17">
        <v>136481.70000000001</v>
      </c>
      <c r="G437" s="15">
        <v>0</v>
      </c>
      <c r="H437" s="14">
        <f t="shared" si="14"/>
        <v>136481.70000000001</v>
      </c>
    </row>
    <row r="438" spans="1:8" x14ac:dyDescent="0.3">
      <c r="A438" s="6" t="s">
        <v>866</v>
      </c>
      <c r="B438" s="6" t="s">
        <v>867</v>
      </c>
      <c r="C438" s="11">
        <v>440577.5</v>
      </c>
      <c r="D438" s="15">
        <v>0</v>
      </c>
      <c r="E438" s="11">
        <f t="shared" si="13"/>
        <v>440577.5</v>
      </c>
      <c r="F438" s="17">
        <v>67345.89</v>
      </c>
      <c r="G438" s="15">
        <v>0</v>
      </c>
      <c r="H438" s="14">
        <f t="shared" si="14"/>
        <v>67345.89</v>
      </c>
    </row>
    <row r="439" spans="1:8" x14ac:dyDescent="0.3">
      <c r="A439" s="6" t="s">
        <v>868</v>
      </c>
      <c r="B439" s="6" t="s">
        <v>869</v>
      </c>
      <c r="C439" s="11">
        <v>1026347</v>
      </c>
      <c r="D439" s="15">
        <v>0</v>
      </c>
      <c r="E439" s="11">
        <f t="shared" si="13"/>
        <v>1026347</v>
      </c>
      <c r="F439" s="17">
        <v>200918.96</v>
      </c>
      <c r="G439" s="15">
        <v>0</v>
      </c>
      <c r="H439" s="14">
        <f t="shared" si="14"/>
        <v>200918.96</v>
      </c>
    </row>
    <row r="440" spans="1:8" x14ac:dyDescent="0.3">
      <c r="A440" s="6" t="s">
        <v>870</v>
      </c>
      <c r="B440" s="6" t="s">
        <v>871</v>
      </c>
      <c r="C440" s="11">
        <v>1251456.5</v>
      </c>
      <c r="D440" s="11">
        <v>141416.63</v>
      </c>
      <c r="E440" s="11">
        <f t="shared" si="13"/>
        <v>1110039.8700000001</v>
      </c>
      <c r="F440" s="17">
        <v>297201.95</v>
      </c>
      <c r="G440" s="15">
        <v>0</v>
      </c>
      <c r="H440" s="14">
        <f t="shared" si="14"/>
        <v>297201.95</v>
      </c>
    </row>
    <row r="441" spans="1:8" x14ac:dyDescent="0.3">
      <c r="A441" s="6" t="s">
        <v>872</v>
      </c>
      <c r="B441" s="6" t="s">
        <v>873</v>
      </c>
      <c r="C441" s="11">
        <v>1529007.3</v>
      </c>
      <c r="D441" s="15">
        <v>0</v>
      </c>
      <c r="E441" s="11">
        <f t="shared" si="13"/>
        <v>1529007.3</v>
      </c>
      <c r="F441" s="17">
        <v>266698.67</v>
      </c>
      <c r="G441" s="15">
        <v>0</v>
      </c>
      <c r="H441" s="14">
        <f t="shared" si="14"/>
        <v>266698.67</v>
      </c>
    </row>
    <row r="442" spans="1:8" x14ac:dyDescent="0.3">
      <c r="A442" s="6" t="s">
        <v>874</v>
      </c>
      <c r="B442" s="6" t="s">
        <v>875</v>
      </c>
      <c r="C442" s="11">
        <v>482226.4</v>
      </c>
      <c r="D442" s="15">
        <v>0</v>
      </c>
      <c r="E442" s="11">
        <f t="shared" si="13"/>
        <v>482226.4</v>
      </c>
      <c r="F442" s="17">
        <v>66823.83</v>
      </c>
      <c r="G442" s="15">
        <v>0</v>
      </c>
      <c r="H442" s="14">
        <f t="shared" si="14"/>
        <v>66823.83</v>
      </c>
    </row>
    <row r="443" spans="1:8" x14ac:dyDescent="0.3">
      <c r="A443" s="6" t="s">
        <v>876</v>
      </c>
      <c r="B443" s="6" t="s">
        <v>877</v>
      </c>
      <c r="C443" s="11">
        <v>4148819.4</v>
      </c>
      <c r="D443" s="15">
        <v>0</v>
      </c>
      <c r="E443" s="11">
        <f t="shared" si="13"/>
        <v>4148819.4</v>
      </c>
      <c r="F443" s="17">
        <v>719922.32</v>
      </c>
      <c r="G443" s="15">
        <v>0</v>
      </c>
      <c r="H443" s="14">
        <f t="shared" si="14"/>
        <v>719922.32</v>
      </c>
    </row>
    <row r="444" spans="1:8" x14ac:dyDescent="0.3">
      <c r="A444" s="6" t="s">
        <v>878</v>
      </c>
      <c r="B444" s="6" t="s">
        <v>879</v>
      </c>
      <c r="C444" s="11">
        <v>650714.80000000005</v>
      </c>
      <c r="D444" s="15">
        <v>0</v>
      </c>
      <c r="E444" s="11">
        <f t="shared" si="13"/>
        <v>650714.80000000005</v>
      </c>
      <c r="F444" s="17">
        <v>137152.92000000001</v>
      </c>
      <c r="G444" s="15">
        <v>0</v>
      </c>
      <c r="H444" s="14">
        <f t="shared" si="14"/>
        <v>137152.92000000001</v>
      </c>
    </row>
    <row r="445" spans="1:8" x14ac:dyDescent="0.3">
      <c r="A445" s="6" t="s">
        <v>880</v>
      </c>
      <c r="B445" s="6" t="s">
        <v>881</v>
      </c>
      <c r="C445" s="11">
        <v>5721496</v>
      </c>
      <c r="D445" s="15">
        <v>0</v>
      </c>
      <c r="E445" s="11">
        <f t="shared" si="13"/>
        <v>5721496</v>
      </c>
      <c r="F445" s="17">
        <v>1890383.42</v>
      </c>
      <c r="G445" s="15">
        <v>0</v>
      </c>
      <c r="H445" s="14">
        <f t="shared" si="14"/>
        <v>1890383.42</v>
      </c>
    </row>
    <row r="446" spans="1:8" x14ac:dyDescent="0.3">
      <c r="A446" s="6" t="s">
        <v>882</v>
      </c>
      <c r="B446" s="6" t="s">
        <v>883</v>
      </c>
      <c r="C446" s="11">
        <v>317770.5</v>
      </c>
      <c r="D446" s="15">
        <v>0</v>
      </c>
      <c r="E446" s="11">
        <f t="shared" si="13"/>
        <v>317770.5</v>
      </c>
      <c r="F446" s="17">
        <v>60559.09</v>
      </c>
      <c r="G446" s="15">
        <v>0</v>
      </c>
      <c r="H446" s="14">
        <f t="shared" si="14"/>
        <v>60559.09</v>
      </c>
    </row>
    <row r="447" spans="1:8" x14ac:dyDescent="0.3">
      <c r="A447" s="6" t="s">
        <v>884</v>
      </c>
      <c r="B447" s="6" t="s">
        <v>885</v>
      </c>
      <c r="C447" s="11">
        <v>1961787</v>
      </c>
      <c r="D447" s="15">
        <v>0</v>
      </c>
      <c r="E447" s="11">
        <f t="shared" si="13"/>
        <v>1961787</v>
      </c>
      <c r="F447" s="17">
        <v>688673.23</v>
      </c>
      <c r="G447" s="15">
        <v>0</v>
      </c>
      <c r="H447" s="14">
        <f t="shared" si="14"/>
        <v>688673.23</v>
      </c>
    </row>
    <row r="448" spans="1:8" x14ac:dyDescent="0.3">
      <c r="A448" s="6" t="s">
        <v>886</v>
      </c>
      <c r="B448" s="6" t="s">
        <v>887</v>
      </c>
      <c r="C448" s="11">
        <v>459423.7</v>
      </c>
      <c r="D448" s="15">
        <v>0</v>
      </c>
      <c r="E448" s="11">
        <f t="shared" si="13"/>
        <v>459423.7</v>
      </c>
      <c r="F448" s="17">
        <v>18645.04</v>
      </c>
      <c r="G448" s="15">
        <v>0</v>
      </c>
      <c r="H448" s="14">
        <f t="shared" si="14"/>
        <v>18645.04</v>
      </c>
    </row>
    <row r="449" spans="1:8" x14ac:dyDescent="0.3">
      <c r="A449" s="6" t="s">
        <v>888</v>
      </c>
      <c r="B449" s="6" t="s">
        <v>889</v>
      </c>
      <c r="C449" s="11">
        <v>589660.19999999995</v>
      </c>
      <c r="D449" s="15">
        <v>0</v>
      </c>
      <c r="E449" s="11">
        <f t="shared" si="13"/>
        <v>589660.19999999995</v>
      </c>
      <c r="F449" s="17">
        <v>32367.79</v>
      </c>
      <c r="G449" s="15">
        <v>0</v>
      </c>
      <c r="H449" s="14">
        <f t="shared" si="14"/>
        <v>32367.79</v>
      </c>
    </row>
    <row r="450" spans="1:8" x14ac:dyDescent="0.3">
      <c r="A450" s="6" t="s">
        <v>890</v>
      </c>
      <c r="B450" s="6" t="s">
        <v>891</v>
      </c>
      <c r="C450" s="11">
        <v>274649.09999999998</v>
      </c>
      <c r="D450" s="15">
        <v>0</v>
      </c>
      <c r="E450" s="11">
        <f t="shared" si="13"/>
        <v>274649.09999999998</v>
      </c>
      <c r="F450" s="17">
        <v>35873.06</v>
      </c>
      <c r="G450" s="15">
        <v>0</v>
      </c>
      <c r="H450" s="14">
        <f t="shared" si="14"/>
        <v>35873.06</v>
      </c>
    </row>
    <row r="451" spans="1:8" x14ac:dyDescent="0.3">
      <c r="A451" s="6" t="s">
        <v>892</v>
      </c>
      <c r="B451" s="6" t="s">
        <v>893</v>
      </c>
      <c r="C451" s="11">
        <v>608437.80000000005</v>
      </c>
      <c r="D451" s="15">
        <v>0</v>
      </c>
      <c r="E451" s="11">
        <f t="shared" si="13"/>
        <v>608437.80000000005</v>
      </c>
      <c r="F451" s="17">
        <v>126711.7</v>
      </c>
      <c r="G451" s="15">
        <v>0</v>
      </c>
      <c r="H451" s="14">
        <f t="shared" si="14"/>
        <v>126711.7</v>
      </c>
    </row>
    <row r="452" spans="1:8" x14ac:dyDescent="0.3">
      <c r="A452" s="6" t="s">
        <v>894</v>
      </c>
      <c r="B452" s="6" t="s">
        <v>895</v>
      </c>
      <c r="C452" s="11">
        <v>1865011.4</v>
      </c>
      <c r="D452" s="15">
        <v>0</v>
      </c>
      <c r="E452" s="11">
        <f t="shared" si="13"/>
        <v>1865011.4</v>
      </c>
      <c r="F452" s="17">
        <v>448077.63</v>
      </c>
      <c r="G452" s="15">
        <v>0</v>
      </c>
      <c r="H452" s="14">
        <f t="shared" si="14"/>
        <v>448077.63</v>
      </c>
    </row>
    <row r="453" spans="1:8" x14ac:dyDescent="0.3">
      <c r="A453" s="6" t="s">
        <v>896</v>
      </c>
      <c r="B453" s="6" t="s">
        <v>897</v>
      </c>
      <c r="C453" s="11">
        <v>3649117.2</v>
      </c>
      <c r="D453" s="15">
        <v>0</v>
      </c>
      <c r="E453" s="11">
        <f t="shared" si="13"/>
        <v>3649117.2</v>
      </c>
      <c r="F453" s="17">
        <v>1275320.81</v>
      </c>
      <c r="G453" s="15">
        <v>0</v>
      </c>
      <c r="H453" s="14">
        <f t="shared" si="14"/>
        <v>1275320.81</v>
      </c>
    </row>
    <row r="454" spans="1:8" x14ac:dyDescent="0.3">
      <c r="A454" s="6" t="s">
        <v>898</v>
      </c>
      <c r="B454" s="6" t="s">
        <v>899</v>
      </c>
      <c r="C454" s="11">
        <v>905260.7</v>
      </c>
      <c r="D454" s="15">
        <v>0</v>
      </c>
      <c r="E454" s="11">
        <f t="shared" si="13"/>
        <v>905260.7</v>
      </c>
      <c r="F454" s="17">
        <v>184138.43</v>
      </c>
      <c r="G454" s="15">
        <v>0</v>
      </c>
      <c r="H454" s="14">
        <f t="shared" si="14"/>
        <v>184138.43</v>
      </c>
    </row>
    <row r="455" spans="1:8" x14ac:dyDescent="0.3">
      <c r="A455" s="6" t="s">
        <v>900</v>
      </c>
      <c r="B455" s="6" t="s">
        <v>901</v>
      </c>
      <c r="C455" s="11">
        <v>767386.6</v>
      </c>
      <c r="D455" s="15">
        <v>0</v>
      </c>
      <c r="E455" s="11">
        <f t="shared" si="13"/>
        <v>767386.6</v>
      </c>
      <c r="F455" s="17">
        <v>245667.06</v>
      </c>
      <c r="G455" s="15">
        <v>0</v>
      </c>
      <c r="H455" s="14">
        <f t="shared" si="14"/>
        <v>245667.06</v>
      </c>
    </row>
    <row r="456" spans="1:8" x14ac:dyDescent="0.3">
      <c r="A456" s="6" t="s">
        <v>902</v>
      </c>
      <c r="B456" s="6" t="s">
        <v>903</v>
      </c>
      <c r="C456" s="11">
        <v>7823427.5</v>
      </c>
      <c r="D456" s="15">
        <v>0</v>
      </c>
      <c r="E456" s="11">
        <f t="shared" ref="E456:E519" si="15">C456-D456</f>
        <v>7823427.5</v>
      </c>
      <c r="F456" s="17">
        <v>1033308.17</v>
      </c>
      <c r="G456" s="15">
        <v>0</v>
      </c>
      <c r="H456" s="14">
        <f t="shared" ref="H456:H519" si="16">F456-G456</f>
        <v>1033308.17</v>
      </c>
    </row>
    <row r="457" spans="1:8" x14ac:dyDescent="0.3">
      <c r="A457" s="6" t="s">
        <v>904</v>
      </c>
      <c r="B457" s="6" t="s">
        <v>905</v>
      </c>
      <c r="C457" s="11">
        <v>486659.5</v>
      </c>
      <c r="D457" s="15">
        <v>0</v>
      </c>
      <c r="E457" s="11">
        <f t="shared" si="15"/>
        <v>486659.5</v>
      </c>
      <c r="F457" s="17">
        <v>75997.19</v>
      </c>
      <c r="G457" s="15">
        <v>0</v>
      </c>
      <c r="H457" s="14">
        <f t="shared" si="16"/>
        <v>75997.19</v>
      </c>
    </row>
    <row r="458" spans="1:8" x14ac:dyDescent="0.3">
      <c r="A458" s="6" t="s">
        <v>906</v>
      </c>
      <c r="B458" s="6" t="s">
        <v>907</v>
      </c>
      <c r="C458" s="11">
        <v>1482088.6</v>
      </c>
      <c r="D458" s="15">
        <v>0</v>
      </c>
      <c r="E458" s="11">
        <f t="shared" si="15"/>
        <v>1482088.6</v>
      </c>
      <c r="F458" s="17">
        <v>329718.90999999997</v>
      </c>
      <c r="G458" s="15">
        <v>4546</v>
      </c>
      <c r="H458" s="14">
        <f t="shared" si="16"/>
        <v>325172.90999999997</v>
      </c>
    </row>
    <row r="459" spans="1:8" x14ac:dyDescent="0.3">
      <c r="A459" s="6" t="s">
        <v>908</v>
      </c>
      <c r="B459" s="6" t="s">
        <v>909</v>
      </c>
      <c r="C459" s="11">
        <v>684363.1</v>
      </c>
      <c r="D459" s="15">
        <v>0</v>
      </c>
      <c r="E459" s="11">
        <f t="shared" si="15"/>
        <v>684363.1</v>
      </c>
      <c r="F459" s="17">
        <v>292205.08</v>
      </c>
      <c r="G459" s="15">
        <v>0</v>
      </c>
      <c r="H459" s="14">
        <f t="shared" si="16"/>
        <v>292205.08</v>
      </c>
    </row>
    <row r="460" spans="1:8" x14ac:dyDescent="0.3">
      <c r="A460" s="6" t="s">
        <v>910</v>
      </c>
      <c r="B460" s="6" t="s">
        <v>911</v>
      </c>
      <c r="C460" s="11">
        <v>1458029.5</v>
      </c>
      <c r="D460" s="15">
        <v>0</v>
      </c>
      <c r="E460" s="11">
        <f t="shared" si="15"/>
        <v>1458029.5</v>
      </c>
      <c r="F460" s="17">
        <v>265207.06</v>
      </c>
      <c r="G460" s="15">
        <v>0</v>
      </c>
      <c r="H460" s="14">
        <f t="shared" si="16"/>
        <v>265207.06</v>
      </c>
    </row>
    <row r="461" spans="1:8" x14ac:dyDescent="0.3">
      <c r="A461" s="6" t="s">
        <v>912</v>
      </c>
      <c r="B461" s="6" t="s">
        <v>913</v>
      </c>
      <c r="C461" s="11">
        <v>824216.5</v>
      </c>
      <c r="D461" s="15">
        <v>0</v>
      </c>
      <c r="E461" s="11">
        <f t="shared" si="15"/>
        <v>824216.5</v>
      </c>
      <c r="F461" s="17">
        <v>216580.8</v>
      </c>
      <c r="G461" s="15">
        <v>0</v>
      </c>
      <c r="H461" s="14">
        <f t="shared" si="16"/>
        <v>216580.8</v>
      </c>
    </row>
    <row r="462" spans="1:8" x14ac:dyDescent="0.3">
      <c r="A462" s="6" t="s">
        <v>914</v>
      </c>
      <c r="B462" s="6" t="s">
        <v>915</v>
      </c>
      <c r="C462" s="11">
        <v>425192.8</v>
      </c>
      <c r="D462" s="15">
        <v>0</v>
      </c>
      <c r="E462" s="11">
        <f t="shared" si="15"/>
        <v>425192.8</v>
      </c>
      <c r="F462" s="17">
        <v>124325.13</v>
      </c>
      <c r="G462" s="15">
        <v>0</v>
      </c>
      <c r="H462" s="14">
        <f t="shared" si="16"/>
        <v>124325.13</v>
      </c>
    </row>
    <row r="463" spans="1:8" x14ac:dyDescent="0.3">
      <c r="A463" s="6" t="s">
        <v>916</v>
      </c>
      <c r="B463" s="6" t="s">
        <v>917</v>
      </c>
      <c r="C463" s="11">
        <v>1935511.2</v>
      </c>
      <c r="D463" s="15">
        <v>0</v>
      </c>
      <c r="E463" s="11">
        <f t="shared" si="15"/>
        <v>1935511.2</v>
      </c>
      <c r="F463" s="17">
        <v>249545.23</v>
      </c>
      <c r="G463" s="15">
        <v>0</v>
      </c>
      <c r="H463" s="14">
        <f t="shared" si="16"/>
        <v>249545.23</v>
      </c>
    </row>
    <row r="464" spans="1:8" x14ac:dyDescent="0.3">
      <c r="A464" s="6" t="s">
        <v>918</v>
      </c>
      <c r="B464" s="6" t="s">
        <v>919</v>
      </c>
      <c r="C464" s="11">
        <v>373863.1</v>
      </c>
      <c r="D464" s="15">
        <v>0</v>
      </c>
      <c r="E464" s="11">
        <f t="shared" si="15"/>
        <v>373863.1</v>
      </c>
      <c r="F464" s="17">
        <v>86289.25</v>
      </c>
      <c r="G464" s="15">
        <v>0</v>
      </c>
      <c r="H464" s="14">
        <f t="shared" si="16"/>
        <v>86289.25</v>
      </c>
    </row>
    <row r="465" spans="1:8" x14ac:dyDescent="0.3">
      <c r="A465" s="6" t="s">
        <v>920</v>
      </c>
      <c r="B465" s="6" t="s">
        <v>921</v>
      </c>
      <c r="C465" s="11">
        <v>822640.6</v>
      </c>
      <c r="D465" s="15">
        <v>0</v>
      </c>
      <c r="E465" s="11">
        <f t="shared" si="15"/>
        <v>822640.6</v>
      </c>
      <c r="F465" s="17">
        <v>363727.46</v>
      </c>
      <c r="G465" s="15">
        <v>0</v>
      </c>
      <c r="H465" s="14">
        <f t="shared" si="16"/>
        <v>363727.46</v>
      </c>
    </row>
    <row r="466" spans="1:8" x14ac:dyDescent="0.3">
      <c r="A466" s="6" t="s">
        <v>922</v>
      </c>
      <c r="B466" s="6" t="s">
        <v>923</v>
      </c>
      <c r="C466" s="11">
        <v>2226687.7999999998</v>
      </c>
      <c r="D466" s="15">
        <v>0</v>
      </c>
      <c r="E466" s="11">
        <f t="shared" si="15"/>
        <v>2226687.7999999998</v>
      </c>
      <c r="F466" s="17">
        <v>390949.22</v>
      </c>
      <c r="G466" s="15">
        <v>0</v>
      </c>
      <c r="H466" s="14">
        <f t="shared" si="16"/>
        <v>390949.22</v>
      </c>
    </row>
    <row r="467" spans="1:8" x14ac:dyDescent="0.3">
      <c r="A467" s="6" t="s">
        <v>924</v>
      </c>
      <c r="B467" s="6" t="s">
        <v>925</v>
      </c>
      <c r="C467" s="11">
        <v>380124.5</v>
      </c>
      <c r="D467" s="15">
        <v>0</v>
      </c>
      <c r="E467" s="11">
        <f t="shared" si="15"/>
        <v>380124.5</v>
      </c>
      <c r="F467" s="17">
        <v>39303.75</v>
      </c>
      <c r="G467" s="15">
        <v>0</v>
      </c>
      <c r="H467" s="14">
        <f t="shared" si="16"/>
        <v>39303.75</v>
      </c>
    </row>
    <row r="468" spans="1:8" x14ac:dyDescent="0.3">
      <c r="A468" s="6" t="s">
        <v>926</v>
      </c>
      <c r="B468" s="6" t="s">
        <v>927</v>
      </c>
      <c r="C468" s="11">
        <v>709581.6</v>
      </c>
      <c r="D468" s="15">
        <v>0</v>
      </c>
      <c r="E468" s="11">
        <f t="shared" si="15"/>
        <v>709581.6</v>
      </c>
      <c r="F468" s="17">
        <v>343068.75</v>
      </c>
      <c r="G468" s="15">
        <v>0</v>
      </c>
      <c r="H468" s="14">
        <f t="shared" si="16"/>
        <v>343068.75</v>
      </c>
    </row>
    <row r="469" spans="1:8" x14ac:dyDescent="0.3">
      <c r="A469" s="6" t="s">
        <v>928</v>
      </c>
      <c r="B469" s="6" t="s">
        <v>929</v>
      </c>
      <c r="C469" s="11">
        <v>331852.59999999998</v>
      </c>
      <c r="D469" s="15">
        <v>0</v>
      </c>
      <c r="E469" s="11">
        <f t="shared" si="15"/>
        <v>331852.59999999998</v>
      </c>
      <c r="F469" s="17">
        <v>39154.589999999997</v>
      </c>
      <c r="G469" s="15">
        <v>0</v>
      </c>
      <c r="H469" s="14">
        <f t="shared" si="16"/>
        <v>39154.589999999997</v>
      </c>
    </row>
    <row r="470" spans="1:8" x14ac:dyDescent="0.3">
      <c r="A470" s="6" t="s">
        <v>930</v>
      </c>
      <c r="B470" s="6" t="s">
        <v>931</v>
      </c>
      <c r="C470" s="11">
        <v>208933.2</v>
      </c>
      <c r="D470" s="15">
        <v>0</v>
      </c>
      <c r="E470" s="11">
        <f t="shared" si="15"/>
        <v>208933.2</v>
      </c>
      <c r="F470" s="17">
        <v>25431.84</v>
      </c>
      <c r="G470" s="15">
        <v>0</v>
      </c>
      <c r="H470" s="14">
        <f t="shared" si="16"/>
        <v>25431.84</v>
      </c>
    </row>
    <row r="471" spans="1:8" x14ac:dyDescent="0.3">
      <c r="A471" s="6" t="s">
        <v>932</v>
      </c>
      <c r="B471" s="6" t="s">
        <v>933</v>
      </c>
      <c r="C471" s="11">
        <v>510668.2</v>
      </c>
      <c r="D471" s="15">
        <v>0</v>
      </c>
      <c r="E471" s="11">
        <f t="shared" si="15"/>
        <v>510668.2</v>
      </c>
      <c r="F471" s="17">
        <v>122013.15</v>
      </c>
      <c r="G471" s="15">
        <v>0</v>
      </c>
      <c r="H471" s="14">
        <f t="shared" si="16"/>
        <v>122013.15</v>
      </c>
    </row>
    <row r="472" spans="1:8" x14ac:dyDescent="0.3">
      <c r="A472" s="6" t="s">
        <v>934</v>
      </c>
      <c r="B472" s="6" t="s">
        <v>935</v>
      </c>
      <c r="C472" s="11">
        <v>6368571.9000000004</v>
      </c>
      <c r="D472" s="15">
        <v>0</v>
      </c>
      <c r="E472" s="11">
        <f t="shared" si="15"/>
        <v>6368571.9000000004</v>
      </c>
      <c r="F472" s="17">
        <v>1035172.68</v>
      </c>
      <c r="G472" s="15">
        <v>0</v>
      </c>
      <c r="H472" s="14">
        <f t="shared" si="16"/>
        <v>1035172.68</v>
      </c>
    </row>
    <row r="473" spans="1:8" x14ac:dyDescent="0.3">
      <c r="A473" s="6" t="s">
        <v>936</v>
      </c>
      <c r="B473" s="6" t="s">
        <v>937</v>
      </c>
      <c r="C473" s="11">
        <v>3784605.2</v>
      </c>
      <c r="D473" s="15">
        <v>0</v>
      </c>
      <c r="E473" s="11">
        <f t="shared" si="15"/>
        <v>3784605.2</v>
      </c>
      <c r="F473" s="17">
        <v>1425376.1</v>
      </c>
      <c r="G473" s="15">
        <v>0</v>
      </c>
      <c r="H473" s="14">
        <f t="shared" si="16"/>
        <v>1425376.1</v>
      </c>
    </row>
    <row r="474" spans="1:8" x14ac:dyDescent="0.3">
      <c r="A474" s="6" t="s">
        <v>938</v>
      </c>
      <c r="B474" s="6" t="s">
        <v>939</v>
      </c>
      <c r="C474" s="11">
        <v>4792935.3</v>
      </c>
      <c r="D474" s="15">
        <v>0</v>
      </c>
      <c r="E474" s="11">
        <f t="shared" si="15"/>
        <v>4792935.3</v>
      </c>
      <c r="F474" s="17">
        <v>1058889.17</v>
      </c>
      <c r="G474" s="15">
        <v>0</v>
      </c>
      <c r="H474" s="14">
        <f t="shared" si="16"/>
        <v>1058889.17</v>
      </c>
    </row>
    <row r="475" spans="1:8" x14ac:dyDescent="0.3">
      <c r="A475" s="6" t="s">
        <v>940</v>
      </c>
      <c r="B475" s="6" t="s">
        <v>941</v>
      </c>
      <c r="C475" s="11">
        <v>10323737.5</v>
      </c>
      <c r="D475" s="15">
        <v>0</v>
      </c>
      <c r="E475" s="11">
        <f t="shared" si="15"/>
        <v>10323737.5</v>
      </c>
      <c r="F475" s="17">
        <v>2590542</v>
      </c>
      <c r="G475" s="15">
        <v>0</v>
      </c>
      <c r="H475" s="14">
        <f t="shared" si="16"/>
        <v>2590542</v>
      </c>
    </row>
    <row r="476" spans="1:8" x14ac:dyDescent="0.3">
      <c r="A476" s="6" t="s">
        <v>942</v>
      </c>
      <c r="B476" s="6" t="s">
        <v>943</v>
      </c>
      <c r="C476" s="11">
        <v>1425280.3</v>
      </c>
      <c r="D476" s="15">
        <v>0</v>
      </c>
      <c r="E476" s="11">
        <f t="shared" si="15"/>
        <v>1425280.3</v>
      </c>
      <c r="F476" s="17">
        <v>327705.24</v>
      </c>
      <c r="G476" s="15">
        <v>0</v>
      </c>
      <c r="H476" s="14">
        <f t="shared" si="16"/>
        <v>327705.24</v>
      </c>
    </row>
    <row r="477" spans="1:8" x14ac:dyDescent="0.3">
      <c r="A477" s="6" t="s">
        <v>944</v>
      </c>
      <c r="B477" s="6" t="s">
        <v>945</v>
      </c>
      <c r="C477" s="11">
        <v>259770.7</v>
      </c>
      <c r="D477" s="15">
        <v>0</v>
      </c>
      <c r="E477" s="11">
        <f t="shared" si="15"/>
        <v>259770.7</v>
      </c>
      <c r="F477" s="17">
        <v>32144.05</v>
      </c>
      <c r="G477" s="15">
        <v>0</v>
      </c>
      <c r="H477" s="14">
        <f t="shared" si="16"/>
        <v>32144.05</v>
      </c>
    </row>
    <row r="478" spans="1:8" x14ac:dyDescent="0.3">
      <c r="A478" s="6" t="s">
        <v>946</v>
      </c>
      <c r="B478" s="6" t="s">
        <v>947</v>
      </c>
      <c r="C478" s="11">
        <v>650262</v>
      </c>
      <c r="D478" s="15">
        <v>0</v>
      </c>
      <c r="E478" s="11">
        <f t="shared" si="15"/>
        <v>650262</v>
      </c>
      <c r="F478" s="17">
        <v>250663.93</v>
      </c>
      <c r="G478" s="15">
        <v>0</v>
      </c>
      <c r="H478" s="14">
        <f t="shared" si="16"/>
        <v>250663.93</v>
      </c>
    </row>
    <row r="479" spans="1:8" x14ac:dyDescent="0.3">
      <c r="A479" s="6" t="s">
        <v>948</v>
      </c>
      <c r="B479" s="6" t="s">
        <v>949</v>
      </c>
      <c r="C479" s="11">
        <v>485843.5</v>
      </c>
      <c r="D479" s="15">
        <v>0</v>
      </c>
      <c r="E479" s="11">
        <f t="shared" si="15"/>
        <v>485843.5</v>
      </c>
      <c r="F479" s="17">
        <v>96282.99</v>
      </c>
      <c r="G479" s="15">
        <v>0</v>
      </c>
      <c r="H479" s="14">
        <f t="shared" si="16"/>
        <v>96282.99</v>
      </c>
    </row>
    <row r="480" spans="1:8" x14ac:dyDescent="0.3">
      <c r="A480" s="6" t="s">
        <v>950</v>
      </c>
      <c r="B480" s="6" t="s">
        <v>951</v>
      </c>
      <c r="C480" s="11">
        <v>732640.5</v>
      </c>
      <c r="D480" s="15">
        <v>0</v>
      </c>
      <c r="E480" s="11">
        <f t="shared" si="15"/>
        <v>732640.5</v>
      </c>
      <c r="F480" s="17">
        <v>256555.76</v>
      </c>
      <c r="G480" s="15">
        <v>0</v>
      </c>
      <c r="H480" s="14">
        <f t="shared" si="16"/>
        <v>256555.76</v>
      </c>
    </row>
    <row r="481" spans="1:8" x14ac:dyDescent="0.3">
      <c r="A481" s="6" t="s">
        <v>952</v>
      </c>
      <c r="B481" s="6" t="s">
        <v>953</v>
      </c>
      <c r="C481" s="11">
        <v>2317268.4</v>
      </c>
      <c r="D481" s="15">
        <v>0</v>
      </c>
      <c r="E481" s="11">
        <f t="shared" si="15"/>
        <v>2317268.4</v>
      </c>
      <c r="F481" s="17">
        <v>758853.17</v>
      </c>
      <c r="G481" s="15">
        <v>0</v>
      </c>
      <c r="H481" s="14">
        <f t="shared" si="16"/>
        <v>758853.17</v>
      </c>
    </row>
    <row r="482" spans="1:8" x14ac:dyDescent="0.3">
      <c r="A482" s="6" t="s">
        <v>954</v>
      </c>
      <c r="B482" s="6" t="s">
        <v>955</v>
      </c>
      <c r="C482" s="11">
        <v>310059.8</v>
      </c>
      <c r="D482" s="15">
        <v>0</v>
      </c>
      <c r="E482" s="11">
        <f t="shared" si="15"/>
        <v>310059.8</v>
      </c>
      <c r="F482" s="17">
        <v>31398.25</v>
      </c>
      <c r="G482" s="15">
        <v>0</v>
      </c>
      <c r="H482" s="14">
        <f t="shared" si="16"/>
        <v>31398.25</v>
      </c>
    </row>
    <row r="483" spans="1:8" x14ac:dyDescent="0.3">
      <c r="A483" s="6" t="s">
        <v>956</v>
      </c>
      <c r="B483" s="6" t="s">
        <v>957</v>
      </c>
      <c r="C483" s="11">
        <v>616172.69999999995</v>
      </c>
      <c r="D483" s="15">
        <v>0</v>
      </c>
      <c r="E483" s="11">
        <f t="shared" si="15"/>
        <v>616172.69999999995</v>
      </c>
      <c r="F483" s="17">
        <v>98967.88</v>
      </c>
      <c r="G483" s="15">
        <v>0</v>
      </c>
      <c r="H483" s="14">
        <f t="shared" si="16"/>
        <v>98967.88</v>
      </c>
    </row>
    <row r="484" spans="1:8" x14ac:dyDescent="0.3">
      <c r="A484" s="6" t="s">
        <v>958</v>
      </c>
      <c r="B484" s="6" t="s">
        <v>959</v>
      </c>
      <c r="C484" s="11">
        <v>502354.1</v>
      </c>
      <c r="D484" s="15">
        <v>0</v>
      </c>
      <c r="E484" s="11">
        <f t="shared" si="15"/>
        <v>502354.1</v>
      </c>
      <c r="F484" s="17">
        <v>119253.68</v>
      </c>
      <c r="G484" s="15">
        <v>0</v>
      </c>
      <c r="H484" s="14">
        <f t="shared" si="16"/>
        <v>119253.68</v>
      </c>
    </row>
    <row r="485" spans="1:8" x14ac:dyDescent="0.3">
      <c r="A485" s="6" t="s">
        <v>960</v>
      </c>
      <c r="B485" s="6" t="s">
        <v>961</v>
      </c>
      <c r="C485" s="11">
        <v>154380.29999999999</v>
      </c>
      <c r="D485" s="15">
        <v>0</v>
      </c>
      <c r="E485" s="11">
        <f t="shared" si="15"/>
        <v>154380.29999999999</v>
      </c>
      <c r="F485" s="17">
        <v>12976.95</v>
      </c>
      <c r="G485" s="15">
        <v>0</v>
      </c>
      <c r="H485" s="14">
        <f t="shared" si="16"/>
        <v>12976.95</v>
      </c>
    </row>
    <row r="486" spans="1:8" x14ac:dyDescent="0.3">
      <c r="A486" s="6" t="s">
        <v>962</v>
      </c>
      <c r="B486" s="6" t="s">
        <v>963</v>
      </c>
      <c r="C486" s="11">
        <v>538908.4</v>
      </c>
      <c r="D486" s="15">
        <v>0</v>
      </c>
      <c r="E486" s="11">
        <f t="shared" si="15"/>
        <v>538908.4</v>
      </c>
      <c r="F486" s="17">
        <v>100757.8</v>
      </c>
      <c r="G486" s="15">
        <v>0</v>
      </c>
      <c r="H486" s="14">
        <f t="shared" si="16"/>
        <v>100757.8</v>
      </c>
    </row>
    <row r="487" spans="1:8" x14ac:dyDescent="0.3">
      <c r="A487" s="6" t="s">
        <v>964</v>
      </c>
      <c r="B487" s="6" t="s">
        <v>965</v>
      </c>
      <c r="C487" s="11">
        <v>815604.9</v>
      </c>
      <c r="D487" s="15">
        <v>0</v>
      </c>
      <c r="E487" s="11">
        <f t="shared" si="15"/>
        <v>815604.9</v>
      </c>
      <c r="F487" s="17">
        <v>141553.15</v>
      </c>
      <c r="G487" s="15">
        <v>0</v>
      </c>
      <c r="H487" s="14">
        <f t="shared" si="16"/>
        <v>141553.15</v>
      </c>
    </row>
    <row r="488" spans="1:8" x14ac:dyDescent="0.3">
      <c r="A488" s="6" t="s">
        <v>966</v>
      </c>
      <c r="B488" s="6" t="s">
        <v>967</v>
      </c>
      <c r="C488" s="11">
        <v>8832860.8000000007</v>
      </c>
      <c r="D488" s="15">
        <v>0</v>
      </c>
      <c r="E488" s="11">
        <f t="shared" si="15"/>
        <v>8832860.8000000007</v>
      </c>
      <c r="F488" s="17">
        <v>4164556.36</v>
      </c>
      <c r="G488" s="15">
        <v>0</v>
      </c>
      <c r="H488" s="14">
        <f t="shared" si="16"/>
        <v>4164556.36</v>
      </c>
    </row>
    <row r="489" spans="1:8" x14ac:dyDescent="0.3">
      <c r="A489" s="6" t="s">
        <v>968</v>
      </c>
      <c r="B489" s="6" t="s">
        <v>969</v>
      </c>
      <c r="C489" s="11">
        <v>2259452.4</v>
      </c>
      <c r="D489" s="15">
        <v>0</v>
      </c>
      <c r="E489" s="11">
        <f t="shared" si="15"/>
        <v>2259452.4</v>
      </c>
      <c r="F489" s="17">
        <v>811879.67</v>
      </c>
      <c r="G489" s="15">
        <v>24024</v>
      </c>
      <c r="H489" s="14">
        <f t="shared" si="16"/>
        <v>787855.67</v>
      </c>
    </row>
    <row r="490" spans="1:8" x14ac:dyDescent="0.3">
      <c r="A490" s="6" t="s">
        <v>970</v>
      </c>
      <c r="B490" s="6" t="s">
        <v>971</v>
      </c>
      <c r="C490" s="11">
        <v>898874.6</v>
      </c>
      <c r="D490" s="15">
        <v>0</v>
      </c>
      <c r="E490" s="11">
        <f t="shared" si="15"/>
        <v>898874.6</v>
      </c>
      <c r="F490" s="17">
        <v>332478.37</v>
      </c>
      <c r="G490" s="15">
        <v>0</v>
      </c>
      <c r="H490" s="14">
        <f t="shared" si="16"/>
        <v>332478.37</v>
      </c>
    </row>
    <row r="491" spans="1:8" x14ac:dyDescent="0.3">
      <c r="A491" s="6" t="s">
        <v>972</v>
      </c>
      <c r="B491" s="6" t="s">
        <v>973</v>
      </c>
      <c r="C491" s="11">
        <v>1022512.9</v>
      </c>
      <c r="D491" s="15">
        <v>0</v>
      </c>
      <c r="E491" s="11">
        <f t="shared" si="15"/>
        <v>1022512.9</v>
      </c>
      <c r="F491" s="17">
        <v>233734.23</v>
      </c>
      <c r="G491" s="15">
        <v>0</v>
      </c>
      <c r="H491" s="14">
        <f t="shared" si="16"/>
        <v>233734.23</v>
      </c>
    </row>
    <row r="492" spans="1:8" x14ac:dyDescent="0.3">
      <c r="A492" s="6" t="s">
        <v>974</v>
      </c>
      <c r="B492" s="6" t="s">
        <v>975</v>
      </c>
      <c r="C492" s="11">
        <v>508345.9</v>
      </c>
      <c r="D492" s="15">
        <v>0</v>
      </c>
      <c r="E492" s="11">
        <f t="shared" si="15"/>
        <v>508345.9</v>
      </c>
      <c r="F492" s="17">
        <v>180409.42</v>
      </c>
      <c r="G492" s="15">
        <v>0</v>
      </c>
      <c r="H492" s="14">
        <f t="shared" si="16"/>
        <v>180409.42</v>
      </c>
    </row>
    <row r="493" spans="1:8" x14ac:dyDescent="0.3">
      <c r="A493" s="6" t="s">
        <v>976</v>
      </c>
      <c r="B493" s="6" t="s">
        <v>977</v>
      </c>
      <c r="C493" s="11">
        <v>549924.5</v>
      </c>
      <c r="D493" s="15">
        <v>0</v>
      </c>
      <c r="E493" s="11">
        <f t="shared" si="15"/>
        <v>549924.5</v>
      </c>
      <c r="F493" s="17">
        <v>146624.6</v>
      </c>
      <c r="G493" s="15">
        <v>0</v>
      </c>
      <c r="H493" s="14">
        <f t="shared" si="16"/>
        <v>146624.6</v>
      </c>
    </row>
    <row r="494" spans="1:8" x14ac:dyDescent="0.3">
      <c r="A494" s="6" t="s">
        <v>978</v>
      </c>
      <c r="B494" s="6" t="s">
        <v>979</v>
      </c>
      <c r="C494" s="11">
        <v>131340.4</v>
      </c>
      <c r="D494" s="15">
        <v>0</v>
      </c>
      <c r="E494" s="11">
        <f t="shared" si="15"/>
        <v>131340.4</v>
      </c>
      <c r="F494" s="17">
        <v>9695.42</v>
      </c>
      <c r="G494" s="15">
        <v>0</v>
      </c>
      <c r="H494" s="14">
        <f t="shared" si="16"/>
        <v>9695.42</v>
      </c>
    </row>
    <row r="495" spans="1:8" x14ac:dyDescent="0.3">
      <c r="A495" s="6" t="s">
        <v>980</v>
      </c>
      <c r="B495" s="6" t="s">
        <v>981</v>
      </c>
      <c r="C495" s="11">
        <v>1428088.2</v>
      </c>
      <c r="D495" s="15">
        <v>0</v>
      </c>
      <c r="E495" s="11">
        <f t="shared" si="15"/>
        <v>1428088.2</v>
      </c>
      <c r="F495" s="17">
        <v>366114.03</v>
      </c>
      <c r="G495" s="15">
        <v>0</v>
      </c>
      <c r="H495" s="14">
        <f t="shared" si="16"/>
        <v>366114.03</v>
      </c>
    </row>
    <row r="496" spans="1:8" x14ac:dyDescent="0.3">
      <c r="A496" s="6" t="s">
        <v>982</v>
      </c>
      <c r="B496" s="6" t="s">
        <v>983</v>
      </c>
      <c r="C496" s="11">
        <v>933170</v>
      </c>
      <c r="D496" s="15">
        <v>0</v>
      </c>
      <c r="E496" s="11">
        <f t="shared" si="15"/>
        <v>933170</v>
      </c>
      <c r="F496" s="17">
        <v>221801.41</v>
      </c>
      <c r="G496" s="15">
        <v>0</v>
      </c>
      <c r="H496" s="14">
        <f t="shared" si="16"/>
        <v>221801.41</v>
      </c>
    </row>
    <row r="497" spans="1:8" x14ac:dyDescent="0.3">
      <c r="A497" s="6" t="s">
        <v>984</v>
      </c>
      <c r="B497" s="6" t="s">
        <v>985</v>
      </c>
      <c r="C497" s="11">
        <v>1304921.6000000001</v>
      </c>
      <c r="D497" s="15">
        <v>0</v>
      </c>
      <c r="E497" s="11">
        <f t="shared" si="15"/>
        <v>1304921.6000000001</v>
      </c>
      <c r="F497" s="17">
        <v>367680.21</v>
      </c>
      <c r="G497" s="15">
        <v>0</v>
      </c>
      <c r="H497" s="14">
        <f t="shared" si="16"/>
        <v>367680.21</v>
      </c>
    </row>
    <row r="498" spans="1:8" x14ac:dyDescent="0.3">
      <c r="A498" s="6" t="s">
        <v>986</v>
      </c>
      <c r="B498" s="6" t="s">
        <v>987</v>
      </c>
      <c r="C498" s="11">
        <v>1272797.7</v>
      </c>
      <c r="D498" s="15">
        <v>0</v>
      </c>
      <c r="E498" s="11">
        <f t="shared" si="15"/>
        <v>1272797.7</v>
      </c>
      <c r="F498" s="17">
        <v>206139.57</v>
      </c>
      <c r="G498" s="15">
        <v>0</v>
      </c>
      <c r="H498" s="14">
        <f t="shared" si="16"/>
        <v>206139.57</v>
      </c>
    </row>
    <row r="499" spans="1:8" x14ac:dyDescent="0.3">
      <c r="A499" s="6" t="s">
        <v>988</v>
      </c>
      <c r="B499" s="6" t="s">
        <v>989</v>
      </c>
      <c r="C499" s="11">
        <v>213209.1</v>
      </c>
      <c r="D499" s="15">
        <v>0</v>
      </c>
      <c r="E499" s="11">
        <f t="shared" si="15"/>
        <v>213209.1</v>
      </c>
      <c r="F499" s="17">
        <v>40646.19</v>
      </c>
      <c r="G499" s="15">
        <v>0</v>
      </c>
      <c r="H499" s="14">
        <f t="shared" si="16"/>
        <v>40646.19</v>
      </c>
    </row>
    <row r="500" spans="1:8" x14ac:dyDescent="0.3">
      <c r="A500" s="6" t="s">
        <v>990</v>
      </c>
      <c r="B500" s="6" t="s">
        <v>991</v>
      </c>
      <c r="C500" s="11">
        <v>2502832.7999999998</v>
      </c>
      <c r="D500" s="15">
        <v>0</v>
      </c>
      <c r="E500" s="11">
        <f t="shared" si="15"/>
        <v>2502832.7999999998</v>
      </c>
      <c r="F500" s="17">
        <v>469855.03</v>
      </c>
      <c r="G500" s="15">
        <v>0</v>
      </c>
      <c r="H500" s="14">
        <f t="shared" si="16"/>
        <v>469855.03</v>
      </c>
    </row>
    <row r="501" spans="1:8" x14ac:dyDescent="0.3">
      <c r="A501" s="6" t="s">
        <v>992</v>
      </c>
      <c r="B501" s="6" t="s">
        <v>993</v>
      </c>
      <c r="C501" s="11">
        <v>1217063.2</v>
      </c>
      <c r="D501" s="15">
        <v>0</v>
      </c>
      <c r="E501" s="11">
        <f t="shared" si="15"/>
        <v>1217063.2</v>
      </c>
      <c r="F501" s="17">
        <v>225903.32</v>
      </c>
      <c r="G501" s="15">
        <v>0</v>
      </c>
      <c r="H501" s="14">
        <f t="shared" si="16"/>
        <v>225903.32</v>
      </c>
    </row>
    <row r="502" spans="1:8" x14ac:dyDescent="0.3">
      <c r="A502" s="6" t="s">
        <v>994</v>
      </c>
      <c r="B502" s="6" t="s">
        <v>995</v>
      </c>
      <c r="C502" s="11">
        <v>349527.7</v>
      </c>
      <c r="D502" s="15">
        <v>0</v>
      </c>
      <c r="E502" s="11">
        <f t="shared" si="15"/>
        <v>349527.7</v>
      </c>
      <c r="F502" s="17">
        <v>141180.25</v>
      </c>
      <c r="G502" s="15">
        <v>0</v>
      </c>
      <c r="H502" s="14">
        <f t="shared" si="16"/>
        <v>141180.25</v>
      </c>
    </row>
    <row r="503" spans="1:8" x14ac:dyDescent="0.3">
      <c r="A503" s="6" t="s">
        <v>996</v>
      </c>
      <c r="B503" s="6" t="s">
        <v>997</v>
      </c>
      <c r="C503" s="11">
        <v>1847754.1</v>
      </c>
      <c r="D503" s="15">
        <v>0</v>
      </c>
      <c r="E503" s="11">
        <f t="shared" si="15"/>
        <v>1847754.1</v>
      </c>
      <c r="F503" s="17">
        <v>315697.83</v>
      </c>
      <c r="G503" s="15">
        <v>0</v>
      </c>
      <c r="H503" s="14">
        <f t="shared" si="16"/>
        <v>315697.83</v>
      </c>
    </row>
    <row r="504" spans="1:8" x14ac:dyDescent="0.3">
      <c r="A504" s="6" t="s">
        <v>998</v>
      </c>
      <c r="B504" s="6" t="s">
        <v>999</v>
      </c>
      <c r="C504" s="11">
        <v>1824429.6</v>
      </c>
      <c r="D504" s="15">
        <v>0</v>
      </c>
      <c r="E504" s="11">
        <f t="shared" si="15"/>
        <v>1824429.6</v>
      </c>
      <c r="F504" s="17">
        <v>566287.18999999994</v>
      </c>
      <c r="G504" s="15">
        <v>0</v>
      </c>
      <c r="H504" s="14">
        <f t="shared" si="16"/>
        <v>566287.18999999994</v>
      </c>
    </row>
    <row r="505" spans="1:8" x14ac:dyDescent="0.3">
      <c r="A505" s="6" t="s">
        <v>1000</v>
      </c>
      <c r="B505" s="6" t="s">
        <v>1001</v>
      </c>
      <c r="C505" s="11">
        <v>324585.40000000002</v>
      </c>
      <c r="D505" s="15">
        <v>0</v>
      </c>
      <c r="E505" s="11">
        <f t="shared" si="15"/>
        <v>324585.40000000002</v>
      </c>
      <c r="F505" s="17">
        <v>143343.07999999999</v>
      </c>
      <c r="G505" s="15">
        <v>0</v>
      </c>
      <c r="H505" s="14">
        <f t="shared" si="16"/>
        <v>143343.07999999999</v>
      </c>
    </row>
    <row r="506" spans="1:8" x14ac:dyDescent="0.3">
      <c r="A506" s="6" t="s">
        <v>1002</v>
      </c>
      <c r="B506" s="6" t="s">
        <v>1003</v>
      </c>
      <c r="C506" s="11">
        <v>2173066.7000000002</v>
      </c>
      <c r="D506" s="15">
        <v>0</v>
      </c>
      <c r="E506" s="11">
        <f t="shared" si="15"/>
        <v>2173066.7000000002</v>
      </c>
      <c r="F506" s="17">
        <v>595970.09</v>
      </c>
      <c r="G506" s="15">
        <v>0</v>
      </c>
      <c r="H506" s="14">
        <f t="shared" si="16"/>
        <v>595970.09</v>
      </c>
    </row>
    <row r="507" spans="1:8" x14ac:dyDescent="0.3">
      <c r="A507" s="6" t="s">
        <v>1004</v>
      </c>
      <c r="B507" s="6" t="s">
        <v>1005</v>
      </c>
      <c r="C507" s="11">
        <v>304376.8</v>
      </c>
      <c r="D507" s="15">
        <v>0</v>
      </c>
      <c r="E507" s="11">
        <f t="shared" si="15"/>
        <v>304376.8</v>
      </c>
      <c r="F507" s="17">
        <v>74431</v>
      </c>
      <c r="G507" s="15">
        <v>0</v>
      </c>
      <c r="H507" s="14">
        <f t="shared" si="16"/>
        <v>74431</v>
      </c>
    </row>
    <row r="508" spans="1:8" x14ac:dyDescent="0.3">
      <c r="A508" s="6" t="s">
        <v>1006</v>
      </c>
      <c r="B508" s="6" t="s">
        <v>1007</v>
      </c>
      <c r="C508" s="11">
        <v>2660660</v>
      </c>
      <c r="D508" s="15">
        <v>0</v>
      </c>
      <c r="E508" s="11">
        <f t="shared" si="15"/>
        <v>2660660</v>
      </c>
      <c r="F508" s="17">
        <v>379538.46</v>
      </c>
      <c r="G508" s="15">
        <v>0</v>
      </c>
      <c r="H508" s="14">
        <f t="shared" si="16"/>
        <v>379538.46</v>
      </c>
    </row>
    <row r="509" spans="1:8" x14ac:dyDescent="0.3">
      <c r="A509" s="6" t="s">
        <v>1008</v>
      </c>
      <c r="B509" s="6" t="s">
        <v>1009</v>
      </c>
      <c r="C509" s="11">
        <v>94302</v>
      </c>
      <c r="D509" s="15">
        <v>0</v>
      </c>
      <c r="E509" s="11">
        <f t="shared" si="15"/>
        <v>94302</v>
      </c>
      <c r="F509" s="17">
        <v>31696.57</v>
      </c>
      <c r="G509" s="15">
        <v>0</v>
      </c>
      <c r="H509" s="14">
        <f t="shared" si="16"/>
        <v>31696.57</v>
      </c>
    </row>
    <row r="510" spans="1:8" x14ac:dyDescent="0.3">
      <c r="A510" s="6" t="s">
        <v>1010</v>
      </c>
      <c r="B510" s="6" t="s">
        <v>1011</v>
      </c>
      <c r="C510" s="11">
        <v>389510.6</v>
      </c>
      <c r="D510" s="15">
        <v>0</v>
      </c>
      <c r="E510" s="11">
        <f t="shared" si="15"/>
        <v>389510.6</v>
      </c>
      <c r="F510" s="17">
        <v>118582.46</v>
      </c>
      <c r="G510" s="15">
        <v>0</v>
      </c>
      <c r="H510" s="14">
        <f t="shared" si="16"/>
        <v>118582.46</v>
      </c>
    </row>
    <row r="511" spans="1:8" x14ac:dyDescent="0.3">
      <c r="A511" s="6" t="s">
        <v>1012</v>
      </c>
      <c r="B511" s="6" t="s">
        <v>1013</v>
      </c>
      <c r="C511" s="11">
        <v>1026629.6</v>
      </c>
      <c r="D511" s="15">
        <v>0</v>
      </c>
      <c r="E511" s="11">
        <f t="shared" si="15"/>
        <v>1026629.6</v>
      </c>
      <c r="F511" s="17">
        <v>572850.24</v>
      </c>
      <c r="G511" s="15">
        <v>0</v>
      </c>
      <c r="H511" s="14">
        <f t="shared" si="16"/>
        <v>572850.24</v>
      </c>
    </row>
    <row r="512" spans="1:8" x14ac:dyDescent="0.3">
      <c r="A512" s="6" t="s">
        <v>1014</v>
      </c>
      <c r="B512" s="6" t="s">
        <v>1015</v>
      </c>
      <c r="C512" s="11">
        <v>218775.7</v>
      </c>
      <c r="D512" s="15">
        <v>0</v>
      </c>
      <c r="E512" s="11">
        <f t="shared" si="15"/>
        <v>218775.7</v>
      </c>
      <c r="F512" s="17">
        <v>59514.97</v>
      </c>
      <c r="G512" s="15">
        <v>0</v>
      </c>
      <c r="H512" s="14">
        <f t="shared" si="16"/>
        <v>59514.97</v>
      </c>
    </row>
    <row r="513" spans="1:8" x14ac:dyDescent="0.3">
      <c r="A513" s="6" t="s">
        <v>1016</v>
      </c>
      <c r="B513" s="6" t="s">
        <v>1017</v>
      </c>
      <c r="C513" s="11">
        <v>907480.6</v>
      </c>
      <c r="D513" s="15">
        <v>0</v>
      </c>
      <c r="E513" s="11">
        <f t="shared" si="15"/>
        <v>907480.6</v>
      </c>
      <c r="F513" s="17">
        <v>235300.42</v>
      </c>
      <c r="G513" s="15">
        <v>18399</v>
      </c>
      <c r="H513" s="14">
        <f t="shared" si="16"/>
        <v>216901.42</v>
      </c>
    </row>
    <row r="514" spans="1:8" x14ac:dyDescent="0.3">
      <c r="A514" s="6" t="s">
        <v>1018</v>
      </c>
      <c r="B514" s="6" t="s">
        <v>1019</v>
      </c>
      <c r="C514" s="11">
        <v>422856.2</v>
      </c>
      <c r="D514" s="15">
        <v>0</v>
      </c>
      <c r="E514" s="11">
        <f t="shared" si="15"/>
        <v>422856.2</v>
      </c>
      <c r="F514" s="17">
        <v>120670.71</v>
      </c>
      <c r="G514" s="15">
        <v>0</v>
      </c>
      <c r="H514" s="14">
        <f t="shared" si="16"/>
        <v>120670.71</v>
      </c>
    </row>
    <row r="515" spans="1:8" x14ac:dyDescent="0.3">
      <c r="A515" s="6" t="s">
        <v>1020</v>
      </c>
      <c r="B515" s="6" t="s">
        <v>1021</v>
      </c>
      <c r="C515" s="11">
        <v>4012276.9</v>
      </c>
      <c r="D515" s="15">
        <v>0</v>
      </c>
      <c r="E515" s="11">
        <f t="shared" si="15"/>
        <v>4012276.9</v>
      </c>
      <c r="F515" s="17">
        <v>849020.59</v>
      </c>
      <c r="G515" s="15">
        <v>0</v>
      </c>
      <c r="H515" s="14">
        <f t="shared" si="16"/>
        <v>849020.59</v>
      </c>
    </row>
    <row r="516" spans="1:8" x14ac:dyDescent="0.3">
      <c r="A516" s="6" t="s">
        <v>1022</v>
      </c>
      <c r="B516" s="6" t="s">
        <v>1023</v>
      </c>
      <c r="C516" s="11">
        <v>456593</v>
      </c>
      <c r="D516" s="15">
        <v>0</v>
      </c>
      <c r="E516" s="11">
        <f t="shared" si="15"/>
        <v>456593</v>
      </c>
      <c r="F516" s="17">
        <v>56680.93</v>
      </c>
      <c r="G516" s="15">
        <v>0</v>
      </c>
      <c r="H516" s="14">
        <f t="shared" si="16"/>
        <v>56680.93</v>
      </c>
    </row>
    <row r="517" spans="1:8" x14ac:dyDescent="0.3">
      <c r="A517" s="6" t="s">
        <v>1024</v>
      </c>
      <c r="B517" s="6" t="s">
        <v>1025</v>
      </c>
      <c r="C517" s="11">
        <v>1691454.9</v>
      </c>
      <c r="D517" s="15">
        <v>0</v>
      </c>
      <c r="E517" s="11">
        <f t="shared" si="15"/>
        <v>1691454.9</v>
      </c>
      <c r="F517" s="17">
        <v>248724.85</v>
      </c>
      <c r="G517" s="15">
        <v>0</v>
      </c>
      <c r="H517" s="14">
        <f t="shared" si="16"/>
        <v>248724.85</v>
      </c>
    </row>
    <row r="518" spans="1:8" x14ac:dyDescent="0.3">
      <c r="A518" s="6" t="s">
        <v>1026</v>
      </c>
      <c r="B518" s="6" t="s">
        <v>1027</v>
      </c>
      <c r="C518" s="11">
        <v>417068</v>
      </c>
      <c r="D518" s="15">
        <v>0</v>
      </c>
      <c r="E518" s="11">
        <f t="shared" si="15"/>
        <v>417068</v>
      </c>
      <c r="F518" s="17">
        <v>82112.759999999995</v>
      </c>
      <c r="G518" s="15">
        <v>0</v>
      </c>
      <c r="H518" s="14">
        <f t="shared" si="16"/>
        <v>82112.759999999995</v>
      </c>
    </row>
    <row r="519" spans="1:8" x14ac:dyDescent="0.3">
      <c r="A519" s="6" t="s">
        <v>1028</v>
      </c>
      <c r="B519" s="6" t="s">
        <v>1029</v>
      </c>
      <c r="C519" s="11">
        <v>1671363.2</v>
      </c>
      <c r="D519" s="15">
        <v>0</v>
      </c>
      <c r="E519" s="11">
        <f t="shared" si="15"/>
        <v>1671363.2</v>
      </c>
      <c r="F519" s="17">
        <v>673235.14</v>
      </c>
      <c r="G519" s="15">
        <v>0</v>
      </c>
      <c r="H519" s="14">
        <f t="shared" si="16"/>
        <v>673235.14</v>
      </c>
    </row>
    <row r="520" spans="1:8" x14ac:dyDescent="0.3">
      <c r="A520" s="6" t="s">
        <v>1030</v>
      </c>
      <c r="B520" s="6" t="s">
        <v>1031</v>
      </c>
      <c r="C520" s="11">
        <v>732386.9</v>
      </c>
      <c r="D520" s="15">
        <v>0</v>
      </c>
      <c r="E520" s="11">
        <f t="shared" ref="E520:E576" si="17">C520-D520</f>
        <v>732386.9</v>
      </c>
      <c r="F520" s="17">
        <v>70179.929999999993</v>
      </c>
      <c r="G520" s="15">
        <v>0</v>
      </c>
      <c r="H520" s="14">
        <f t="shared" ref="H520:H576" si="18">F520-G520</f>
        <v>70179.929999999993</v>
      </c>
    </row>
    <row r="521" spans="1:8" x14ac:dyDescent="0.3">
      <c r="A521" s="6" t="s">
        <v>1032</v>
      </c>
      <c r="B521" s="6" t="s">
        <v>1033</v>
      </c>
      <c r="C521" s="11">
        <v>7964809.0999999996</v>
      </c>
      <c r="D521" s="15">
        <v>0</v>
      </c>
      <c r="E521" s="11">
        <f t="shared" si="17"/>
        <v>7964809.0999999996</v>
      </c>
      <c r="F521" s="17">
        <v>5051985.7300000004</v>
      </c>
      <c r="G521" s="15">
        <v>3793</v>
      </c>
      <c r="H521" s="14">
        <f t="shared" si="18"/>
        <v>5048192.7300000004</v>
      </c>
    </row>
    <row r="522" spans="1:8" x14ac:dyDescent="0.3">
      <c r="A522" s="6" t="s">
        <v>1034</v>
      </c>
      <c r="B522" s="6" t="s">
        <v>1035</v>
      </c>
      <c r="C522" s="11">
        <v>1174192.8</v>
      </c>
      <c r="D522" s="15">
        <v>0</v>
      </c>
      <c r="E522" s="11">
        <f t="shared" si="17"/>
        <v>1174192.8</v>
      </c>
      <c r="F522" s="17">
        <v>392291.66</v>
      </c>
      <c r="G522" s="15">
        <v>0</v>
      </c>
      <c r="H522" s="14">
        <f t="shared" si="18"/>
        <v>392291.66</v>
      </c>
    </row>
    <row r="523" spans="1:8" x14ac:dyDescent="0.3">
      <c r="A523" s="6" t="s">
        <v>1036</v>
      </c>
      <c r="B523" s="6" t="s">
        <v>1037</v>
      </c>
      <c r="C523" s="11">
        <v>2345276.1</v>
      </c>
      <c r="D523" s="15">
        <v>0</v>
      </c>
      <c r="E523" s="11">
        <f t="shared" si="17"/>
        <v>2345276.1</v>
      </c>
      <c r="F523" s="17">
        <v>449643.81</v>
      </c>
      <c r="G523" s="15">
        <v>0</v>
      </c>
      <c r="H523" s="14">
        <f t="shared" si="18"/>
        <v>449643.81</v>
      </c>
    </row>
    <row r="524" spans="1:8" x14ac:dyDescent="0.3">
      <c r="A524" s="6" t="s">
        <v>1038</v>
      </c>
      <c r="B524" s="6" t="s">
        <v>1039</v>
      </c>
      <c r="C524" s="11">
        <v>129294.1</v>
      </c>
      <c r="D524" s="15">
        <v>0</v>
      </c>
      <c r="E524" s="11">
        <f t="shared" si="17"/>
        <v>129294.1</v>
      </c>
      <c r="F524" s="17">
        <v>8427.56</v>
      </c>
      <c r="G524" s="15">
        <v>0</v>
      </c>
      <c r="H524" s="14">
        <f t="shared" si="18"/>
        <v>8427.56</v>
      </c>
    </row>
    <row r="525" spans="1:8" x14ac:dyDescent="0.3">
      <c r="A525" s="6" t="s">
        <v>1040</v>
      </c>
      <c r="B525" s="6" t="s">
        <v>1041</v>
      </c>
      <c r="C525" s="11">
        <v>465879.3</v>
      </c>
      <c r="D525" s="15">
        <v>0</v>
      </c>
      <c r="E525" s="11">
        <f t="shared" si="17"/>
        <v>465879.3</v>
      </c>
      <c r="F525" s="17">
        <v>252528.44</v>
      </c>
      <c r="G525" s="15">
        <v>0</v>
      </c>
      <c r="H525" s="14">
        <f t="shared" si="18"/>
        <v>252528.44</v>
      </c>
    </row>
    <row r="526" spans="1:8" x14ac:dyDescent="0.3">
      <c r="A526" s="6" t="s">
        <v>1042</v>
      </c>
      <c r="B526" s="6" t="s">
        <v>1043</v>
      </c>
      <c r="C526" s="11">
        <v>1291261.5</v>
      </c>
      <c r="D526" s="15">
        <v>0</v>
      </c>
      <c r="E526" s="11">
        <f t="shared" si="17"/>
        <v>1291261.5</v>
      </c>
      <c r="F526" s="17">
        <v>551371.15</v>
      </c>
      <c r="G526" s="15">
        <v>0</v>
      </c>
      <c r="H526" s="14">
        <f t="shared" si="18"/>
        <v>551371.15</v>
      </c>
    </row>
    <row r="527" spans="1:8" x14ac:dyDescent="0.3">
      <c r="A527" s="6" t="s">
        <v>1044</v>
      </c>
      <c r="B527" s="6" t="s">
        <v>1045</v>
      </c>
      <c r="C527" s="11">
        <v>205252.6</v>
      </c>
      <c r="D527" s="15">
        <v>0</v>
      </c>
      <c r="E527" s="11">
        <f t="shared" si="17"/>
        <v>205252.6</v>
      </c>
      <c r="F527" s="17">
        <v>18645.04</v>
      </c>
      <c r="G527" s="15">
        <v>0</v>
      </c>
      <c r="H527" s="14">
        <f t="shared" si="18"/>
        <v>18645.04</v>
      </c>
    </row>
    <row r="528" spans="1:8" x14ac:dyDescent="0.3">
      <c r="A528" s="6" t="s">
        <v>1046</v>
      </c>
      <c r="B528" s="6" t="s">
        <v>1047</v>
      </c>
      <c r="C528" s="11">
        <v>444699.5</v>
      </c>
      <c r="D528" s="15">
        <v>0</v>
      </c>
      <c r="E528" s="11">
        <f t="shared" si="17"/>
        <v>444699.5</v>
      </c>
      <c r="F528" s="17">
        <v>89869.1</v>
      </c>
      <c r="G528" s="15">
        <v>0</v>
      </c>
      <c r="H528" s="14">
        <f t="shared" si="18"/>
        <v>89869.1</v>
      </c>
    </row>
    <row r="529" spans="1:8" x14ac:dyDescent="0.3">
      <c r="A529" s="6" t="s">
        <v>1048</v>
      </c>
      <c r="B529" s="6" t="s">
        <v>1049</v>
      </c>
      <c r="C529" s="11">
        <v>525547.69999999995</v>
      </c>
      <c r="D529" s="15">
        <v>0</v>
      </c>
      <c r="E529" s="11">
        <f t="shared" si="17"/>
        <v>525547.69999999995</v>
      </c>
      <c r="F529" s="17">
        <v>121789.41</v>
      </c>
      <c r="G529" s="15">
        <v>0</v>
      </c>
      <c r="H529" s="14">
        <f t="shared" si="18"/>
        <v>121789.41</v>
      </c>
    </row>
    <row r="530" spans="1:8" x14ac:dyDescent="0.3">
      <c r="A530" s="6" t="s">
        <v>1050</v>
      </c>
      <c r="B530" s="6" t="s">
        <v>1051</v>
      </c>
      <c r="C530" s="11">
        <v>170642.5</v>
      </c>
      <c r="D530" s="15">
        <v>0</v>
      </c>
      <c r="E530" s="11">
        <f t="shared" si="17"/>
        <v>170642.5</v>
      </c>
      <c r="F530" s="17">
        <v>24387.71</v>
      </c>
      <c r="G530" s="15">
        <v>0</v>
      </c>
      <c r="H530" s="14">
        <f t="shared" si="18"/>
        <v>24387.71</v>
      </c>
    </row>
    <row r="531" spans="1:8" x14ac:dyDescent="0.3">
      <c r="A531" s="6" t="s">
        <v>1052</v>
      </c>
      <c r="B531" s="6" t="s">
        <v>1053</v>
      </c>
      <c r="C531" s="11">
        <v>1562263.2</v>
      </c>
      <c r="D531" s="15">
        <v>0</v>
      </c>
      <c r="E531" s="11">
        <f t="shared" si="17"/>
        <v>1562263.2</v>
      </c>
      <c r="F531" s="17">
        <v>930984.19</v>
      </c>
      <c r="G531" s="15">
        <v>20122</v>
      </c>
      <c r="H531" s="14">
        <f t="shared" si="18"/>
        <v>910862.19</v>
      </c>
    </row>
    <row r="532" spans="1:8" x14ac:dyDescent="0.3">
      <c r="A532" s="6" t="s">
        <v>1054</v>
      </c>
      <c r="B532" s="6" t="s">
        <v>1055</v>
      </c>
      <c r="C532" s="11">
        <v>3641881.9</v>
      </c>
      <c r="D532" s="15">
        <v>0</v>
      </c>
      <c r="E532" s="11">
        <f t="shared" si="17"/>
        <v>3641881.9</v>
      </c>
      <c r="F532" s="17">
        <v>1244593.78</v>
      </c>
      <c r="G532" s="15">
        <v>3916</v>
      </c>
      <c r="H532" s="14">
        <f t="shared" si="18"/>
        <v>1240677.78</v>
      </c>
    </row>
    <row r="533" spans="1:8" x14ac:dyDescent="0.3">
      <c r="A533" s="6" t="s">
        <v>1056</v>
      </c>
      <c r="B533" s="6" t="s">
        <v>1057</v>
      </c>
      <c r="C533" s="11">
        <v>1043455.5</v>
      </c>
      <c r="D533" s="15">
        <v>0</v>
      </c>
      <c r="E533" s="11">
        <f t="shared" si="17"/>
        <v>1043455.5</v>
      </c>
      <c r="F533" s="17">
        <v>185704.61</v>
      </c>
      <c r="G533" s="15">
        <v>0</v>
      </c>
      <c r="H533" s="14">
        <f t="shared" si="18"/>
        <v>185704.61</v>
      </c>
    </row>
    <row r="534" spans="1:8" x14ac:dyDescent="0.3">
      <c r="A534" s="6" t="s">
        <v>1058</v>
      </c>
      <c r="B534" s="6" t="s">
        <v>1059</v>
      </c>
      <c r="C534" s="11">
        <v>443704</v>
      </c>
      <c r="D534" s="15">
        <v>0</v>
      </c>
      <c r="E534" s="11">
        <f t="shared" si="17"/>
        <v>443704</v>
      </c>
      <c r="F534" s="17">
        <v>67420.47</v>
      </c>
      <c r="G534" s="15">
        <v>0</v>
      </c>
      <c r="H534" s="14">
        <f t="shared" si="18"/>
        <v>67420.47</v>
      </c>
    </row>
    <row r="535" spans="1:8" x14ac:dyDescent="0.3">
      <c r="A535" s="6" t="s">
        <v>1060</v>
      </c>
      <c r="B535" s="6" t="s">
        <v>1061</v>
      </c>
      <c r="C535" s="11">
        <v>647680.1</v>
      </c>
      <c r="D535" s="15">
        <v>0</v>
      </c>
      <c r="E535" s="11">
        <f t="shared" si="17"/>
        <v>647680.1</v>
      </c>
      <c r="F535" s="17">
        <v>109931.16</v>
      </c>
      <c r="G535" s="15">
        <v>0</v>
      </c>
      <c r="H535" s="14">
        <f t="shared" si="18"/>
        <v>109931.16</v>
      </c>
    </row>
    <row r="536" spans="1:8" x14ac:dyDescent="0.3">
      <c r="A536" s="6" t="s">
        <v>1062</v>
      </c>
      <c r="B536" s="6" t="s">
        <v>1063</v>
      </c>
      <c r="C536" s="11">
        <v>1050035.2</v>
      </c>
      <c r="D536" s="15">
        <v>0</v>
      </c>
      <c r="E536" s="11">
        <f t="shared" si="17"/>
        <v>1050035.2</v>
      </c>
      <c r="F536" s="17">
        <v>292577.98</v>
      </c>
      <c r="G536" s="15">
        <v>0</v>
      </c>
      <c r="H536" s="14">
        <f t="shared" si="18"/>
        <v>292577.98</v>
      </c>
    </row>
    <row r="537" spans="1:8" x14ac:dyDescent="0.3">
      <c r="A537" s="6" t="s">
        <v>1064</v>
      </c>
      <c r="B537" s="6" t="s">
        <v>1065</v>
      </c>
      <c r="C537" s="11">
        <v>460007.4</v>
      </c>
      <c r="D537" s="15">
        <v>0</v>
      </c>
      <c r="E537" s="11">
        <f t="shared" si="17"/>
        <v>460007.4</v>
      </c>
      <c r="F537" s="17">
        <v>194803.39</v>
      </c>
      <c r="G537" s="15">
        <v>0</v>
      </c>
      <c r="H537" s="14">
        <f t="shared" si="18"/>
        <v>194803.39</v>
      </c>
    </row>
    <row r="538" spans="1:8" x14ac:dyDescent="0.3">
      <c r="A538" s="6" t="s">
        <v>1066</v>
      </c>
      <c r="B538" s="6" t="s">
        <v>1067</v>
      </c>
      <c r="C538" s="11">
        <v>1593190.1</v>
      </c>
      <c r="D538" s="15">
        <v>0</v>
      </c>
      <c r="E538" s="11">
        <f t="shared" si="17"/>
        <v>1593190.1</v>
      </c>
      <c r="F538" s="17">
        <v>303242.95</v>
      </c>
      <c r="G538" s="15">
        <v>0</v>
      </c>
      <c r="H538" s="14">
        <f t="shared" si="18"/>
        <v>303242.95</v>
      </c>
    </row>
    <row r="539" spans="1:8" x14ac:dyDescent="0.3">
      <c r="A539" s="6" t="s">
        <v>1068</v>
      </c>
      <c r="B539" s="6" t="s">
        <v>1069</v>
      </c>
      <c r="C539" s="11">
        <v>540787.1</v>
      </c>
      <c r="D539" s="15">
        <v>0</v>
      </c>
      <c r="E539" s="11">
        <f t="shared" si="17"/>
        <v>540787.1</v>
      </c>
      <c r="F539" s="17">
        <v>203305.53</v>
      </c>
      <c r="G539" s="15">
        <v>0</v>
      </c>
      <c r="H539" s="14">
        <f t="shared" si="18"/>
        <v>203305.53</v>
      </c>
    </row>
    <row r="540" spans="1:8" x14ac:dyDescent="0.3">
      <c r="A540" s="6" t="s">
        <v>1070</v>
      </c>
      <c r="B540" s="6" t="s">
        <v>1071</v>
      </c>
      <c r="C540" s="11">
        <v>1453621.9</v>
      </c>
      <c r="D540" s="15">
        <v>0</v>
      </c>
      <c r="E540" s="11">
        <f t="shared" si="17"/>
        <v>1453621.9</v>
      </c>
      <c r="F540" s="17">
        <v>261925.54</v>
      </c>
      <c r="G540" s="15">
        <v>0</v>
      </c>
      <c r="H540" s="14">
        <f t="shared" si="18"/>
        <v>261925.54</v>
      </c>
    </row>
    <row r="541" spans="1:8" x14ac:dyDescent="0.3">
      <c r="A541" s="6" t="s">
        <v>1072</v>
      </c>
      <c r="B541" s="6" t="s">
        <v>1073</v>
      </c>
      <c r="C541" s="11">
        <v>1358713</v>
      </c>
      <c r="D541" s="15">
        <v>0</v>
      </c>
      <c r="E541" s="11">
        <f t="shared" si="17"/>
        <v>1358713</v>
      </c>
      <c r="F541" s="17">
        <v>240670.19</v>
      </c>
      <c r="G541" s="15">
        <v>0</v>
      </c>
      <c r="H541" s="14">
        <f t="shared" si="18"/>
        <v>240670.19</v>
      </c>
    </row>
    <row r="542" spans="1:8" x14ac:dyDescent="0.3">
      <c r="A542" s="6" t="s">
        <v>1074</v>
      </c>
      <c r="B542" s="6" t="s">
        <v>1075</v>
      </c>
      <c r="C542" s="11">
        <v>294739.7</v>
      </c>
      <c r="D542" s="15">
        <v>0</v>
      </c>
      <c r="E542" s="11">
        <f t="shared" si="17"/>
        <v>294739.7</v>
      </c>
      <c r="F542" s="17">
        <v>33486.49</v>
      </c>
      <c r="G542" s="15">
        <v>0</v>
      </c>
      <c r="H542" s="14">
        <f t="shared" si="18"/>
        <v>33486.49</v>
      </c>
    </row>
    <row r="543" spans="1:8" x14ac:dyDescent="0.3">
      <c r="A543" s="6" t="s">
        <v>1076</v>
      </c>
      <c r="B543" s="6" t="s">
        <v>1077</v>
      </c>
      <c r="C543" s="11">
        <v>1616408.8</v>
      </c>
      <c r="D543" s="15">
        <v>0</v>
      </c>
      <c r="E543" s="11">
        <f t="shared" si="17"/>
        <v>1616408.8</v>
      </c>
      <c r="F543" s="17">
        <v>500432.9</v>
      </c>
      <c r="G543" s="15">
        <v>0</v>
      </c>
      <c r="H543" s="14">
        <f t="shared" si="18"/>
        <v>500432.9</v>
      </c>
    </row>
    <row r="544" spans="1:8" x14ac:dyDescent="0.3">
      <c r="A544" s="6" t="s">
        <v>1078</v>
      </c>
      <c r="B544" s="6" t="s">
        <v>1079</v>
      </c>
      <c r="C544" s="11">
        <v>241300.1</v>
      </c>
      <c r="D544" s="15">
        <v>0</v>
      </c>
      <c r="E544" s="11">
        <f t="shared" si="17"/>
        <v>241300.1</v>
      </c>
      <c r="F544" s="17">
        <v>53175.66</v>
      </c>
      <c r="G544" s="15">
        <v>0</v>
      </c>
      <c r="H544" s="14">
        <f t="shared" si="18"/>
        <v>53175.66</v>
      </c>
    </row>
    <row r="545" spans="1:8" x14ac:dyDescent="0.3">
      <c r="A545" s="6" t="s">
        <v>1080</v>
      </c>
      <c r="B545" s="6" t="s">
        <v>1081</v>
      </c>
      <c r="C545" s="11">
        <v>676909.6</v>
      </c>
      <c r="D545" s="15">
        <v>0</v>
      </c>
      <c r="E545" s="11">
        <f t="shared" si="17"/>
        <v>676909.6</v>
      </c>
      <c r="F545" s="17">
        <v>473434.88</v>
      </c>
      <c r="G545" s="15">
        <v>21221</v>
      </c>
      <c r="H545" s="14">
        <f t="shared" si="18"/>
        <v>452213.88</v>
      </c>
    </row>
    <row r="546" spans="1:8" x14ac:dyDescent="0.3">
      <c r="A546" s="6" t="s">
        <v>1082</v>
      </c>
      <c r="B546" s="6" t="s">
        <v>1083</v>
      </c>
      <c r="C546" s="11">
        <v>937298.1</v>
      </c>
      <c r="D546" s="15">
        <v>0</v>
      </c>
      <c r="E546" s="11">
        <f t="shared" si="17"/>
        <v>937298.1</v>
      </c>
      <c r="F546" s="17">
        <v>620954.44999999995</v>
      </c>
      <c r="G546" s="15">
        <v>0</v>
      </c>
      <c r="H546" s="14">
        <f t="shared" si="18"/>
        <v>620954.44999999995</v>
      </c>
    </row>
    <row r="547" spans="1:8" x14ac:dyDescent="0.3">
      <c r="A547" s="6" t="s">
        <v>1084</v>
      </c>
      <c r="B547" s="6" t="s">
        <v>1085</v>
      </c>
      <c r="C547" s="11">
        <v>554470.80000000005</v>
      </c>
      <c r="D547" s="15">
        <v>0</v>
      </c>
      <c r="E547" s="11">
        <f t="shared" si="17"/>
        <v>554470.80000000005</v>
      </c>
      <c r="F547" s="17">
        <v>116195.9</v>
      </c>
      <c r="G547" s="15">
        <v>0</v>
      </c>
      <c r="H547" s="14">
        <f t="shared" si="18"/>
        <v>116195.9</v>
      </c>
    </row>
    <row r="548" spans="1:8" x14ac:dyDescent="0.3">
      <c r="A548" s="6" t="s">
        <v>1086</v>
      </c>
      <c r="B548" s="6" t="s">
        <v>1087</v>
      </c>
      <c r="C548" s="11">
        <v>268029.59999999998</v>
      </c>
      <c r="D548" s="15">
        <v>0</v>
      </c>
      <c r="E548" s="11">
        <f t="shared" si="17"/>
        <v>268029.59999999998</v>
      </c>
      <c r="F548" s="17">
        <v>66152.61</v>
      </c>
      <c r="G548" s="15">
        <v>0</v>
      </c>
      <c r="H548" s="14">
        <f t="shared" si="18"/>
        <v>66152.61</v>
      </c>
    </row>
    <row r="549" spans="1:8" x14ac:dyDescent="0.3">
      <c r="A549" s="6" t="s">
        <v>1088</v>
      </c>
      <c r="B549" s="6" t="s">
        <v>1089</v>
      </c>
      <c r="C549" s="11">
        <v>2489425.7000000002</v>
      </c>
      <c r="D549" s="15">
        <v>0</v>
      </c>
      <c r="E549" s="11">
        <f t="shared" si="17"/>
        <v>2489425.7000000002</v>
      </c>
      <c r="F549" s="17">
        <v>476268.93</v>
      </c>
      <c r="G549" s="15">
        <v>0</v>
      </c>
      <c r="H549" s="14">
        <f t="shared" si="18"/>
        <v>476268.93</v>
      </c>
    </row>
    <row r="550" spans="1:8" x14ac:dyDescent="0.3">
      <c r="A550" s="6" t="s">
        <v>1090</v>
      </c>
      <c r="B550" s="6" t="s">
        <v>1091</v>
      </c>
      <c r="C550" s="11">
        <v>342801.7</v>
      </c>
      <c r="D550" s="15">
        <v>0</v>
      </c>
      <c r="E550" s="11">
        <f t="shared" si="17"/>
        <v>342801.7</v>
      </c>
      <c r="F550" s="17">
        <v>76966.73</v>
      </c>
      <c r="G550" s="15">
        <v>0</v>
      </c>
      <c r="H550" s="14">
        <f t="shared" si="18"/>
        <v>76966.73</v>
      </c>
    </row>
    <row r="551" spans="1:8" x14ac:dyDescent="0.3">
      <c r="A551" s="6" t="s">
        <v>1092</v>
      </c>
      <c r="B551" s="6" t="s">
        <v>1093</v>
      </c>
      <c r="C551" s="11">
        <v>1193837.1000000001</v>
      </c>
      <c r="D551" s="15">
        <v>0</v>
      </c>
      <c r="E551" s="11">
        <f t="shared" si="17"/>
        <v>1193837.1000000001</v>
      </c>
      <c r="F551" s="17">
        <v>753185.08</v>
      </c>
      <c r="G551" s="15">
        <v>0</v>
      </c>
      <c r="H551" s="14">
        <f t="shared" si="18"/>
        <v>753185.08</v>
      </c>
    </row>
    <row r="552" spans="1:8" x14ac:dyDescent="0.3">
      <c r="A552" s="6" t="s">
        <v>1094</v>
      </c>
      <c r="B552" s="6" t="s">
        <v>1095</v>
      </c>
      <c r="C552" s="11">
        <v>1248750.6000000001</v>
      </c>
      <c r="D552" s="15">
        <v>0</v>
      </c>
      <c r="E552" s="11">
        <f t="shared" si="17"/>
        <v>1248750.6000000001</v>
      </c>
      <c r="F552" s="17">
        <v>476716.41</v>
      </c>
      <c r="G552" s="15">
        <v>0</v>
      </c>
      <c r="H552" s="14">
        <f t="shared" si="18"/>
        <v>476716.41</v>
      </c>
    </row>
    <row r="553" spans="1:8" x14ac:dyDescent="0.3">
      <c r="A553" s="6" t="s">
        <v>1096</v>
      </c>
      <c r="B553" s="6" t="s">
        <v>1097</v>
      </c>
      <c r="C553" s="11">
        <v>422780.7</v>
      </c>
      <c r="D553" s="15">
        <v>0</v>
      </c>
      <c r="E553" s="11">
        <f t="shared" si="17"/>
        <v>422780.7</v>
      </c>
      <c r="F553" s="17">
        <v>74953.070000000007</v>
      </c>
      <c r="G553" s="15">
        <v>0</v>
      </c>
      <c r="H553" s="14">
        <f t="shared" si="18"/>
        <v>74953.070000000007</v>
      </c>
    </row>
    <row r="554" spans="1:8" x14ac:dyDescent="0.3">
      <c r="A554" s="6" t="s">
        <v>1098</v>
      </c>
      <c r="B554" s="6" t="s">
        <v>1099</v>
      </c>
      <c r="C554" s="11">
        <v>523004.7</v>
      </c>
      <c r="D554" s="15">
        <v>0</v>
      </c>
      <c r="E554" s="11">
        <f t="shared" si="17"/>
        <v>523004.7</v>
      </c>
      <c r="F554" s="17">
        <v>146177.12</v>
      </c>
      <c r="G554" s="15">
        <v>0</v>
      </c>
      <c r="H554" s="14">
        <f t="shared" si="18"/>
        <v>146177.12</v>
      </c>
    </row>
    <row r="555" spans="1:8" x14ac:dyDescent="0.3">
      <c r="A555" s="6" t="s">
        <v>1100</v>
      </c>
      <c r="B555" s="6" t="s">
        <v>1101</v>
      </c>
      <c r="C555" s="11">
        <v>2920518.1</v>
      </c>
      <c r="D555" s="15">
        <v>0</v>
      </c>
      <c r="E555" s="11">
        <f t="shared" si="17"/>
        <v>2920518.1</v>
      </c>
      <c r="F555" s="17">
        <v>855061.58</v>
      </c>
      <c r="G555" s="15">
        <v>0</v>
      </c>
      <c r="H555" s="14">
        <f t="shared" si="18"/>
        <v>855061.58</v>
      </c>
    </row>
    <row r="556" spans="1:8" x14ac:dyDescent="0.3">
      <c r="A556" s="6" t="s">
        <v>1102</v>
      </c>
      <c r="B556" s="6" t="s">
        <v>1103</v>
      </c>
      <c r="C556" s="11">
        <v>907338.5</v>
      </c>
      <c r="D556" s="15">
        <v>0</v>
      </c>
      <c r="E556" s="11">
        <f t="shared" si="17"/>
        <v>907338.5</v>
      </c>
      <c r="F556" s="17">
        <v>429880.07</v>
      </c>
      <c r="G556" s="15">
        <v>0</v>
      </c>
      <c r="H556" s="14">
        <f t="shared" si="18"/>
        <v>429880.07</v>
      </c>
    </row>
    <row r="557" spans="1:8" x14ac:dyDescent="0.3">
      <c r="A557" s="6" t="s">
        <v>1104</v>
      </c>
      <c r="B557" s="6" t="s">
        <v>1105</v>
      </c>
      <c r="C557" s="11">
        <v>2662909.2999999998</v>
      </c>
      <c r="D557" s="15">
        <v>0</v>
      </c>
      <c r="E557" s="11">
        <f t="shared" si="17"/>
        <v>2662909.2999999998</v>
      </c>
      <c r="F557" s="17">
        <v>2256348.2799999998</v>
      </c>
      <c r="G557" s="15">
        <v>0</v>
      </c>
      <c r="H557" s="14">
        <f t="shared" si="18"/>
        <v>2256348.2799999998</v>
      </c>
    </row>
    <row r="558" spans="1:8" x14ac:dyDescent="0.3">
      <c r="A558" s="6" t="s">
        <v>1106</v>
      </c>
      <c r="B558" s="6" t="s">
        <v>1107</v>
      </c>
      <c r="C558" s="11">
        <v>269978.3</v>
      </c>
      <c r="D558" s="15">
        <v>0</v>
      </c>
      <c r="E558" s="11">
        <f t="shared" si="17"/>
        <v>269978.3</v>
      </c>
      <c r="F558" s="17">
        <v>30577.87</v>
      </c>
      <c r="G558" s="15">
        <v>0</v>
      </c>
      <c r="H558" s="14">
        <f t="shared" si="18"/>
        <v>30577.87</v>
      </c>
    </row>
    <row r="559" spans="1:8" x14ac:dyDescent="0.3">
      <c r="A559" s="6" t="s">
        <v>1108</v>
      </c>
      <c r="B559" s="6" t="s">
        <v>1109</v>
      </c>
      <c r="C559" s="11">
        <v>1210256.6000000001</v>
      </c>
      <c r="D559" s="15">
        <v>0</v>
      </c>
      <c r="E559" s="11">
        <f t="shared" si="17"/>
        <v>1210256.6000000001</v>
      </c>
      <c r="F559" s="17">
        <v>899958.84</v>
      </c>
      <c r="G559" s="15">
        <v>0</v>
      </c>
      <c r="H559" s="14">
        <f t="shared" si="18"/>
        <v>899958.84</v>
      </c>
    </row>
    <row r="560" spans="1:8" x14ac:dyDescent="0.3">
      <c r="A560" s="6" t="s">
        <v>1110</v>
      </c>
      <c r="B560" s="6" t="s">
        <v>1111</v>
      </c>
      <c r="C560" s="11">
        <v>1794041.1</v>
      </c>
      <c r="D560" s="15">
        <v>0</v>
      </c>
      <c r="E560" s="11">
        <f t="shared" si="17"/>
        <v>1794041.1</v>
      </c>
      <c r="F560" s="17">
        <v>440321.29</v>
      </c>
      <c r="G560" s="15">
        <v>0</v>
      </c>
      <c r="H560" s="14">
        <f t="shared" si="18"/>
        <v>440321.29</v>
      </c>
    </row>
    <row r="561" spans="1:8" x14ac:dyDescent="0.3">
      <c r="A561" s="6" t="s">
        <v>1112</v>
      </c>
      <c r="B561" s="6" t="s">
        <v>1113</v>
      </c>
      <c r="C561" s="11">
        <v>629859.30000000005</v>
      </c>
      <c r="D561" s="15">
        <v>0</v>
      </c>
      <c r="E561" s="11">
        <f t="shared" si="17"/>
        <v>629859.30000000005</v>
      </c>
      <c r="F561" s="17">
        <v>254989.58</v>
      </c>
      <c r="G561" s="15">
        <v>0</v>
      </c>
      <c r="H561" s="14">
        <f t="shared" si="18"/>
        <v>254989.58</v>
      </c>
    </row>
    <row r="562" spans="1:8" x14ac:dyDescent="0.3">
      <c r="A562" s="6" t="s">
        <v>1114</v>
      </c>
      <c r="B562" s="6" t="s">
        <v>1115</v>
      </c>
      <c r="C562" s="11">
        <v>204405.6</v>
      </c>
      <c r="D562" s="15">
        <v>0</v>
      </c>
      <c r="E562" s="11">
        <f t="shared" si="17"/>
        <v>204405.6</v>
      </c>
      <c r="F562" s="17">
        <v>22821.53</v>
      </c>
      <c r="G562" s="15">
        <v>0</v>
      </c>
      <c r="H562" s="14">
        <f t="shared" si="18"/>
        <v>22821.53</v>
      </c>
    </row>
    <row r="563" spans="1:8" x14ac:dyDescent="0.3">
      <c r="A563" s="6" t="s">
        <v>1116</v>
      </c>
      <c r="B563" s="6" t="s">
        <v>1117</v>
      </c>
      <c r="C563" s="11">
        <v>1475127.3</v>
      </c>
      <c r="D563" s="15">
        <v>0</v>
      </c>
      <c r="E563" s="11">
        <f t="shared" si="17"/>
        <v>1475127.3</v>
      </c>
      <c r="F563" s="17">
        <v>1084544.75</v>
      </c>
      <c r="G563" s="15">
        <v>0</v>
      </c>
      <c r="H563" s="14">
        <f t="shared" si="18"/>
        <v>1084544.75</v>
      </c>
    </row>
    <row r="564" spans="1:8" x14ac:dyDescent="0.3">
      <c r="A564" s="6" t="s">
        <v>1118</v>
      </c>
      <c r="B564" s="6" t="s">
        <v>1119</v>
      </c>
      <c r="C564" s="11">
        <v>397930.1</v>
      </c>
      <c r="D564" s="15">
        <v>0</v>
      </c>
      <c r="E564" s="11">
        <f t="shared" si="17"/>
        <v>397930.1</v>
      </c>
      <c r="F564" s="17">
        <v>102622.31</v>
      </c>
      <c r="G564" s="15">
        <v>0</v>
      </c>
      <c r="H564" s="14">
        <f t="shared" si="18"/>
        <v>102622.31</v>
      </c>
    </row>
    <row r="565" spans="1:8" x14ac:dyDescent="0.3">
      <c r="A565" s="6" t="s">
        <v>1120</v>
      </c>
      <c r="B565" s="6" t="s">
        <v>1121</v>
      </c>
      <c r="C565" s="11">
        <v>4637594.5999999996</v>
      </c>
      <c r="D565" s="15">
        <v>0</v>
      </c>
      <c r="E565" s="11">
        <f t="shared" si="17"/>
        <v>4637594.5999999996</v>
      </c>
      <c r="F565" s="17">
        <v>1720340.64</v>
      </c>
      <c r="G565" s="15">
        <v>0</v>
      </c>
      <c r="H565" s="14">
        <f t="shared" si="18"/>
        <v>1720340.64</v>
      </c>
    </row>
    <row r="566" spans="1:8" x14ac:dyDescent="0.3">
      <c r="A566" s="6" t="s">
        <v>1122</v>
      </c>
      <c r="B566" s="6" t="s">
        <v>1123</v>
      </c>
      <c r="C566" s="11">
        <v>1865125.8</v>
      </c>
      <c r="D566" s="15">
        <v>0</v>
      </c>
      <c r="E566" s="11">
        <f t="shared" si="17"/>
        <v>1865125.8</v>
      </c>
      <c r="F566" s="17">
        <v>482309.92</v>
      </c>
      <c r="G566" s="15">
        <v>0</v>
      </c>
      <c r="H566" s="14">
        <f t="shared" si="18"/>
        <v>482309.92</v>
      </c>
    </row>
    <row r="567" spans="1:8" x14ac:dyDescent="0.3">
      <c r="A567" s="6" t="s">
        <v>1124</v>
      </c>
      <c r="B567" s="6" t="s">
        <v>1125</v>
      </c>
      <c r="C567" s="11">
        <v>1008218.7</v>
      </c>
      <c r="D567" s="15">
        <v>0</v>
      </c>
      <c r="E567" s="11">
        <f t="shared" si="17"/>
        <v>1008218.7</v>
      </c>
      <c r="F567" s="17">
        <v>220309.8</v>
      </c>
      <c r="G567" s="15">
        <v>11045</v>
      </c>
      <c r="H567" s="14">
        <f t="shared" si="18"/>
        <v>209264.8</v>
      </c>
    </row>
    <row r="568" spans="1:8" x14ac:dyDescent="0.3">
      <c r="A568" s="6" t="s">
        <v>1126</v>
      </c>
      <c r="B568" s="6" t="s">
        <v>1127</v>
      </c>
      <c r="C568" s="11">
        <v>346524.6</v>
      </c>
      <c r="D568" s="15">
        <v>0</v>
      </c>
      <c r="E568" s="11">
        <f t="shared" si="17"/>
        <v>346524.6</v>
      </c>
      <c r="F568" s="17">
        <v>125443.84</v>
      </c>
      <c r="G568" s="15">
        <v>0</v>
      </c>
      <c r="H568" s="14">
        <f t="shared" si="18"/>
        <v>125443.84</v>
      </c>
    </row>
    <row r="569" spans="1:8" x14ac:dyDescent="0.3">
      <c r="A569" s="6" t="s">
        <v>1128</v>
      </c>
      <c r="B569" s="6" t="s">
        <v>1129</v>
      </c>
      <c r="C569" s="11">
        <v>509466.6</v>
      </c>
      <c r="D569" s="15">
        <v>0</v>
      </c>
      <c r="E569" s="11">
        <f t="shared" si="17"/>
        <v>509466.6</v>
      </c>
      <c r="F569" s="17">
        <v>92852.3</v>
      </c>
      <c r="G569" s="15">
        <v>0</v>
      </c>
      <c r="H569" s="14">
        <f t="shared" si="18"/>
        <v>92852.3</v>
      </c>
    </row>
    <row r="570" spans="1:8" x14ac:dyDescent="0.3">
      <c r="A570" s="6" t="s">
        <v>1130</v>
      </c>
      <c r="B570" s="6" t="s">
        <v>1131</v>
      </c>
      <c r="C570" s="11">
        <v>566519.69999999995</v>
      </c>
      <c r="D570" s="15">
        <v>0</v>
      </c>
      <c r="E570" s="11">
        <f t="shared" si="17"/>
        <v>566519.69999999995</v>
      </c>
      <c r="F570" s="17">
        <v>89123.3</v>
      </c>
      <c r="G570" s="15">
        <v>0</v>
      </c>
      <c r="H570" s="14">
        <f t="shared" si="18"/>
        <v>89123.3</v>
      </c>
    </row>
    <row r="571" spans="1:8" x14ac:dyDescent="0.3">
      <c r="A571" s="6" t="s">
        <v>1132</v>
      </c>
      <c r="B571" s="6" t="s">
        <v>1133</v>
      </c>
      <c r="C571" s="11">
        <v>7165632.7000000002</v>
      </c>
      <c r="D571" s="15">
        <v>0</v>
      </c>
      <c r="E571" s="11">
        <f t="shared" si="17"/>
        <v>7165632.7000000002</v>
      </c>
      <c r="F571" s="17">
        <v>3465292.74</v>
      </c>
      <c r="G571" s="15">
        <v>0</v>
      </c>
      <c r="H571" s="14">
        <f t="shared" si="18"/>
        <v>3465292.74</v>
      </c>
    </row>
    <row r="572" spans="1:8" x14ac:dyDescent="0.3">
      <c r="A572" s="6" t="s">
        <v>1134</v>
      </c>
      <c r="B572" s="6" t="s">
        <v>1135</v>
      </c>
      <c r="C572" s="11">
        <v>1067819.8</v>
      </c>
      <c r="D572" s="15">
        <v>0</v>
      </c>
      <c r="E572" s="11">
        <f t="shared" si="17"/>
        <v>1067819.8</v>
      </c>
      <c r="F572" s="17">
        <v>234480.04</v>
      </c>
      <c r="G572" s="15">
        <v>0</v>
      </c>
      <c r="H572" s="14">
        <f t="shared" si="18"/>
        <v>234480.04</v>
      </c>
    </row>
    <row r="573" spans="1:8" x14ac:dyDescent="0.3">
      <c r="A573" s="6" t="s">
        <v>1136</v>
      </c>
      <c r="B573" s="6" t="s">
        <v>1137</v>
      </c>
      <c r="C573" s="11">
        <v>1065445.8999999999</v>
      </c>
      <c r="D573" s="15">
        <v>0</v>
      </c>
      <c r="E573" s="11">
        <f t="shared" si="17"/>
        <v>1065445.8999999999</v>
      </c>
      <c r="F573" s="17">
        <v>252230.12</v>
      </c>
      <c r="G573" s="15">
        <v>0</v>
      </c>
      <c r="H573" s="14">
        <f t="shared" si="18"/>
        <v>252230.12</v>
      </c>
    </row>
    <row r="574" spans="1:8" x14ac:dyDescent="0.3">
      <c r="A574" s="6" t="s">
        <v>1138</v>
      </c>
      <c r="B574" s="6" t="s">
        <v>1139</v>
      </c>
      <c r="C574" s="11">
        <v>563728.5</v>
      </c>
      <c r="D574" s="15">
        <v>0</v>
      </c>
      <c r="E574" s="11">
        <f t="shared" si="17"/>
        <v>563728.5</v>
      </c>
      <c r="F574" s="17">
        <v>126413.38</v>
      </c>
      <c r="G574" s="15">
        <v>0</v>
      </c>
      <c r="H574" s="14">
        <f t="shared" si="18"/>
        <v>126413.38</v>
      </c>
    </row>
    <row r="575" spans="1:8" x14ac:dyDescent="0.3">
      <c r="A575" s="6" t="s">
        <v>1140</v>
      </c>
      <c r="B575" s="6" t="s">
        <v>1141</v>
      </c>
      <c r="C575" s="11">
        <v>610195.9</v>
      </c>
      <c r="D575" s="15">
        <v>0</v>
      </c>
      <c r="E575" s="11">
        <f t="shared" si="17"/>
        <v>610195.9</v>
      </c>
      <c r="F575" s="17">
        <v>108439.56</v>
      </c>
      <c r="G575" s="15">
        <v>0</v>
      </c>
      <c r="H575" s="14">
        <f t="shared" si="18"/>
        <v>108439.56</v>
      </c>
    </row>
    <row r="576" spans="1:8" x14ac:dyDescent="0.3">
      <c r="A576" s="6" t="s">
        <v>1142</v>
      </c>
      <c r="B576" s="6" t="s">
        <v>1143</v>
      </c>
      <c r="C576" s="11">
        <v>3159571.4</v>
      </c>
      <c r="D576" s="15">
        <v>689705.53999999992</v>
      </c>
      <c r="E576" s="11">
        <f t="shared" si="17"/>
        <v>2469865.86</v>
      </c>
      <c r="F576" s="17">
        <v>1647699.56</v>
      </c>
      <c r="G576" s="15">
        <v>0</v>
      </c>
      <c r="H576" s="14">
        <f t="shared" si="18"/>
        <v>1647699.56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6"/>
  <sheetViews>
    <sheetView workbookViewId="0">
      <selection activeCell="D18" sqref="D18"/>
    </sheetView>
  </sheetViews>
  <sheetFormatPr baseColWidth="10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20" t="s">
        <v>1149</v>
      </c>
      <c r="B1" s="20"/>
      <c r="C1" s="20"/>
      <c r="D1" s="20"/>
      <c r="E1" s="20"/>
      <c r="F1" s="20"/>
      <c r="G1" s="20"/>
      <c r="H1" s="20"/>
    </row>
    <row r="2" spans="1:8" x14ac:dyDescent="0.3">
      <c r="A2" s="20"/>
      <c r="B2" s="20"/>
      <c r="C2" s="20"/>
      <c r="D2" s="20"/>
      <c r="E2" s="20"/>
      <c r="F2" s="20"/>
      <c r="G2" s="20"/>
      <c r="H2" s="20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21" t="s">
        <v>2</v>
      </c>
      <c r="D4" s="22"/>
      <c r="E4" s="23"/>
      <c r="F4" s="21" t="s">
        <v>3</v>
      </c>
      <c r="G4" s="22"/>
      <c r="H4" s="23"/>
    </row>
    <row r="5" spans="1:8" x14ac:dyDescent="0.3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3">
      <c r="A6" s="4"/>
      <c r="B6" s="4"/>
      <c r="C6" s="5">
        <f>SUM(C7:C576)</f>
        <v>0</v>
      </c>
      <c r="D6" s="5">
        <f t="shared" ref="D6:H6" si="0">SUM(D7:D576)</f>
        <v>0</v>
      </c>
      <c r="E6" s="5">
        <f t="shared" si="0"/>
        <v>0</v>
      </c>
      <c r="F6" s="5">
        <f t="shared" si="0"/>
        <v>308176275.57999974</v>
      </c>
      <c r="G6" s="5">
        <f t="shared" si="0"/>
        <v>74857</v>
      </c>
      <c r="H6" s="5">
        <f t="shared" si="0"/>
        <v>308101418.57999974</v>
      </c>
    </row>
    <row r="7" spans="1:8" x14ac:dyDescent="0.3">
      <c r="A7" s="6" t="s">
        <v>4</v>
      </c>
      <c r="B7" s="6" t="s">
        <v>5</v>
      </c>
      <c r="C7" s="13"/>
      <c r="D7" s="16"/>
      <c r="E7" s="10">
        <f>C7-D7</f>
        <v>0</v>
      </c>
      <c r="F7" s="19">
        <v>62721.919999999998</v>
      </c>
      <c r="G7" s="19">
        <v>0</v>
      </c>
      <c r="H7" s="13">
        <f>F7-G7</f>
        <v>62721.919999999998</v>
      </c>
    </row>
    <row r="8" spans="1:8" x14ac:dyDescent="0.3">
      <c r="A8" s="6" t="s">
        <v>6</v>
      </c>
      <c r="B8" s="6" t="s">
        <v>7</v>
      </c>
      <c r="C8" s="13"/>
      <c r="D8" s="16"/>
      <c r="E8" s="10">
        <f t="shared" ref="E8:E71" si="1">C8-D8</f>
        <v>0</v>
      </c>
      <c r="F8" s="19">
        <v>3368562</v>
      </c>
      <c r="G8" s="19">
        <v>0</v>
      </c>
      <c r="H8" s="13">
        <f t="shared" ref="H8:H71" si="2">F8-G8</f>
        <v>3368562</v>
      </c>
    </row>
    <row r="9" spans="1:8" x14ac:dyDescent="0.3">
      <c r="A9" s="6" t="s">
        <v>8</v>
      </c>
      <c r="B9" s="6" t="s">
        <v>9</v>
      </c>
      <c r="C9" s="13"/>
      <c r="D9" s="16"/>
      <c r="E9" s="10">
        <f t="shared" si="1"/>
        <v>0</v>
      </c>
      <c r="F9" s="19">
        <v>189955.68</v>
      </c>
      <c r="G9" s="19">
        <v>0</v>
      </c>
      <c r="H9" s="13">
        <f t="shared" si="2"/>
        <v>189955.68</v>
      </c>
    </row>
    <row r="10" spans="1:8" x14ac:dyDescent="0.3">
      <c r="A10" s="6" t="s">
        <v>10</v>
      </c>
      <c r="B10" s="6" t="s">
        <v>11</v>
      </c>
      <c r="C10" s="13"/>
      <c r="D10" s="16"/>
      <c r="E10" s="10">
        <f t="shared" si="1"/>
        <v>0</v>
      </c>
      <c r="F10" s="19">
        <v>82560.240000000005</v>
      </c>
      <c r="G10" s="19">
        <v>0</v>
      </c>
      <c r="H10" s="13">
        <f t="shared" si="2"/>
        <v>82560.240000000005</v>
      </c>
    </row>
    <row r="11" spans="1:8" x14ac:dyDescent="0.3">
      <c r="A11" s="6" t="s">
        <v>12</v>
      </c>
      <c r="B11" s="6" t="s">
        <v>13</v>
      </c>
      <c r="C11" s="13"/>
      <c r="D11" s="16"/>
      <c r="E11" s="10">
        <f t="shared" si="1"/>
        <v>0</v>
      </c>
      <c r="F11" s="19">
        <v>1138167.8799999999</v>
      </c>
      <c r="G11" s="19">
        <v>0</v>
      </c>
      <c r="H11" s="13">
        <f t="shared" si="2"/>
        <v>1138167.8799999999</v>
      </c>
    </row>
    <row r="12" spans="1:8" x14ac:dyDescent="0.3">
      <c r="A12" s="6" t="s">
        <v>14</v>
      </c>
      <c r="B12" s="6" t="s">
        <v>15</v>
      </c>
      <c r="C12" s="13"/>
      <c r="D12" s="16"/>
      <c r="E12" s="10">
        <f t="shared" si="1"/>
        <v>0</v>
      </c>
      <c r="F12" s="19">
        <v>1526208.48</v>
      </c>
      <c r="G12" s="19">
        <v>0</v>
      </c>
      <c r="H12" s="13">
        <f t="shared" si="2"/>
        <v>1526208.48</v>
      </c>
    </row>
    <row r="13" spans="1:8" x14ac:dyDescent="0.3">
      <c r="A13" s="6" t="s">
        <v>16</v>
      </c>
      <c r="B13" s="6" t="s">
        <v>17</v>
      </c>
      <c r="C13" s="13"/>
      <c r="D13" s="16"/>
      <c r="E13" s="10">
        <f t="shared" si="1"/>
        <v>0</v>
      </c>
      <c r="F13" s="19">
        <v>178619.49</v>
      </c>
      <c r="G13" s="19">
        <v>0</v>
      </c>
      <c r="H13" s="13">
        <f t="shared" si="2"/>
        <v>178619.49</v>
      </c>
    </row>
    <row r="14" spans="1:8" x14ac:dyDescent="0.3">
      <c r="A14" s="6" t="s">
        <v>18</v>
      </c>
      <c r="B14" s="6" t="s">
        <v>19</v>
      </c>
      <c r="C14" s="13"/>
      <c r="D14" s="16"/>
      <c r="E14" s="10">
        <f t="shared" si="1"/>
        <v>0</v>
      </c>
      <c r="F14" s="19">
        <v>54741.84</v>
      </c>
      <c r="G14" s="19">
        <v>0</v>
      </c>
      <c r="H14" s="13">
        <f t="shared" si="2"/>
        <v>54741.84</v>
      </c>
    </row>
    <row r="15" spans="1:8" x14ac:dyDescent="0.3">
      <c r="A15" s="6" t="s">
        <v>20</v>
      </c>
      <c r="B15" s="6" t="s">
        <v>21</v>
      </c>
      <c r="C15" s="13"/>
      <c r="D15" s="16"/>
      <c r="E15" s="10">
        <f t="shared" si="1"/>
        <v>0</v>
      </c>
      <c r="F15" s="19">
        <v>511396.19</v>
      </c>
      <c r="G15" s="19">
        <v>0</v>
      </c>
      <c r="H15" s="13">
        <f t="shared" si="2"/>
        <v>511396.19</v>
      </c>
    </row>
    <row r="16" spans="1:8" x14ac:dyDescent="0.3">
      <c r="A16" s="6" t="s">
        <v>22</v>
      </c>
      <c r="B16" s="6" t="s">
        <v>23</v>
      </c>
      <c r="C16" s="13"/>
      <c r="D16" s="16"/>
      <c r="E16" s="10">
        <f t="shared" si="1"/>
        <v>0</v>
      </c>
      <c r="F16" s="19">
        <v>1004893.13</v>
      </c>
      <c r="G16" s="19">
        <v>0</v>
      </c>
      <c r="H16" s="13">
        <f t="shared" si="2"/>
        <v>1004893.13</v>
      </c>
    </row>
    <row r="17" spans="1:8" x14ac:dyDescent="0.3">
      <c r="A17" s="6" t="s">
        <v>24</v>
      </c>
      <c r="B17" s="6" t="s">
        <v>25</v>
      </c>
      <c r="C17" s="13"/>
      <c r="D17" s="16"/>
      <c r="E17" s="10">
        <f t="shared" si="1"/>
        <v>0</v>
      </c>
      <c r="F17" s="19">
        <v>104561.39</v>
      </c>
      <c r="G17" s="19">
        <v>0</v>
      </c>
      <c r="H17" s="13">
        <f t="shared" si="2"/>
        <v>104561.39</v>
      </c>
    </row>
    <row r="18" spans="1:8" x14ac:dyDescent="0.3">
      <c r="A18" s="6" t="s">
        <v>26</v>
      </c>
      <c r="B18" s="6" t="s">
        <v>27</v>
      </c>
      <c r="C18" s="13"/>
      <c r="D18" s="16"/>
      <c r="E18" s="10">
        <f t="shared" si="1"/>
        <v>0</v>
      </c>
      <c r="F18" s="19">
        <v>832762.11</v>
      </c>
      <c r="G18" s="19">
        <v>0</v>
      </c>
      <c r="H18" s="13">
        <f t="shared" si="2"/>
        <v>832762.11</v>
      </c>
    </row>
    <row r="19" spans="1:8" x14ac:dyDescent="0.3">
      <c r="A19" s="6" t="s">
        <v>28</v>
      </c>
      <c r="B19" s="6" t="s">
        <v>29</v>
      </c>
      <c r="C19" s="13"/>
      <c r="D19" s="16"/>
      <c r="E19" s="10">
        <f t="shared" si="1"/>
        <v>0</v>
      </c>
      <c r="F19" s="19">
        <v>226947.44</v>
      </c>
      <c r="G19" s="19">
        <v>0</v>
      </c>
      <c r="H19" s="13">
        <f t="shared" si="2"/>
        <v>226947.44</v>
      </c>
    </row>
    <row r="20" spans="1:8" x14ac:dyDescent="0.3">
      <c r="A20" s="6" t="s">
        <v>30</v>
      </c>
      <c r="B20" s="6" t="s">
        <v>31</v>
      </c>
      <c r="C20" s="13"/>
      <c r="D20" s="16"/>
      <c r="E20" s="10">
        <f t="shared" si="1"/>
        <v>0</v>
      </c>
      <c r="F20" s="19">
        <v>2094360.17</v>
      </c>
      <c r="G20" s="19">
        <v>0</v>
      </c>
      <c r="H20" s="13">
        <f t="shared" si="2"/>
        <v>2094360.17</v>
      </c>
    </row>
    <row r="21" spans="1:8" x14ac:dyDescent="0.3">
      <c r="A21" s="6" t="s">
        <v>32</v>
      </c>
      <c r="B21" s="6" t="s">
        <v>33</v>
      </c>
      <c r="C21" s="13"/>
      <c r="D21" s="16"/>
      <c r="E21" s="10">
        <f t="shared" si="1"/>
        <v>0</v>
      </c>
      <c r="F21" s="19">
        <v>399451.36</v>
      </c>
      <c r="G21" s="19">
        <v>0</v>
      </c>
      <c r="H21" s="13">
        <f t="shared" si="2"/>
        <v>399451.36</v>
      </c>
    </row>
    <row r="22" spans="1:8" x14ac:dyDescent="0.3">
      <c r="A22" s="6" t="s">
        <v>34</v>
      </c>
      <c r="B22" s="6" t="s">
        <v>35</v>
      </c>
      <c r="C22" s="13"/>
      <c r="D22" s="16"/>
      <c r="E22" s="10">
        <f t="shared" si="1"/>
        <v>0</v>
      </c>
      <c r="F22" s="19">
        <v>713210.11</v>
      </c>
      <c r="G22" s="19">
        <v>0</v>
      </c>
      <c r="H22" s="13">
        <f t="shared" si="2"/>
        <v>713210.11</v>
      </c>
    </row>
    <row r="23" spans="1:8" x14ac:dyDescent="0.3">
      <c r="A23" s="6" t="s">
        <v>36</v>
      </c>
      <c r="B23" s="6" t="s">
        <v>37</v>
      </c>
      <c r="C23" s="13"/>
      <c r="D23" s="16"/>
      <c r="E23" s="10">
        <f t="shared" si="1"/>
        <v>0</v>
      </c>
      <c r="F23" s="19">
        <v>269010.65000000002</v>
      </c>
      <c r="G23" s="19">
        <v>0</v>
      </c>
      <c r="H23" s="13">
        <f t="shared" si="2"/>
        <v>269010.65000000002</v>
      </c>
    </row>
    <row r="24" spans="1:8" x14ac:dyDescent="0.3">
      <c r="A24" s="6" t="s">
        <v>38</v>
      </c>
      <c r="B24" s="6" t="s">
        <v>39</v>
      </c>
      <c r="C24" s="13"/>
      <c r="D24" s="16"/>
      <c r="E24" s="10">
        <f t="shared" si="1"/>
        <v>0</v>
      </c>
      <c r="F24" s="19">
        <v>56084.28</v>
      </c>
      <c r="G24" s="19">
        <v>0</v>
      </c>
      <c r="H24" s="13">
        <f t="shared" si="2"/>
        <v>56084.28</v>
      </c>
    </row>
    <row r="25" spans="1:8" x14ac:dyDescent="0.3">
      <c r="A25" s="6" t="s">
        <v>40</v>
      </c>
      <c r="B25" s="6" t="s">
        <v>41</v>
      </c>
      <c r="C25" s="13"/>
      <c r="D25" s="16"/>
      <c r="E25" s="10">
        <f t="shared" si="1"/>
        <v>0</v>
      </c>
      <c r="F25" s="19">
        <v>205393.77</v>
      </c>
      <c r="G25" s="19">
        <v>0</v>
      </c>
      <c r="H25" s="13">
        <f t="shared" si="2"/>
        <v>205393.77</v>
      </c>
    </row>
    <row r="26" spans="1:8" x14ac:dyDescent="0.3">
      <c r="A26" s="6" t="s">
        <v>42</v>
      </c>
      <c r="B26" s="6" t="s">
        <v>43</v>
      </c>
      <c r="C26" s="13"/>
      <c r="D26" s="16"/>
      <c r="E26" s="10">
        <f t="shared" si="1"/>
        <v>0</v>
      </c>
      <c r="F26" s="19">
        <v>361490.06</v>
      </c>
      <c r="G26" s="19">
        <v>0</v>
      </c>
      <c r="H26" s="13">
        <f t="shared" si="2"/>
        <v>361490.06</v>
      </c>
    </row>
    <row r="27" spans="1:8" x14ac:dyDescent="0.3">
      <c r="A27" s="6" t="s">
        <v>44</v>
      </c>
      <c r="B27" s="6" t="s">
        <v>45</v>
      </c>
      <c r="C27" s="13"/>
      <c r="D27" s="16"/>
      <c r="E27" s="10">
        <f t="shared" si="1"/>
        <v>0</v>
      </c>
      <c r="F27" s="19">
        <v>1080517.42</v>
      </c>
      <c r="G27" s="19">
        <v>0</v>
      </c>
      <c r="H27" s="13">
        <f t="shared" si="2"/>
        <v>1080517.42</v>
      </c>
    </row>
    <row r="28" spans="1:8" x14ac:dyDescent="0.3">
      <c r="A28" s="6" t="s">
        <v>46</v>
      </c>
      <c r="B28" s="6" t="s">
        <v>47</v>
      </c>
      <c r="C28" s="13"/>
      <c r="D28" s="16"/>
      <c r="E28" s="10">
        <f t="shared" si="1"/>
        <v>0</v>
      </c>
      <c r="F28" s="19">
        <v>59887.87</v>
      </c>
      <c r="G28" s="19">
        <v>0</v>
      </c>
      <c r="H28" s="13">
        <f t="shared" si="2"/>
        <v>59887.87</v>
      </c>
    </row>
    <row r="29" spans="1:8" x14ac:dyDescent="0.3">
      <c r="A29" s="6" t="s">
        <v>48</v>
      </c>
      <c r="B29" s="6" t="s">
        <v>49</v>
      </c>
      <c r="C29" s="13"/>
      <c r="D29" s="16"/>
      <c r="E29" s="10">
        <f t="shared" si="1"/>
        <v>0</v>
      </c>
      <c r="F29" s="19">
        <v>2004863.97</v>
      </c>
      <c r="G29" s="19">
        <v>0</v>
      </c>
      <c r="H29" s="13">
        <f t="shared" si="2"/>
        <v>2004863.97</v>
      </c>
    </row>
    <row r="30" spans="1:8" x14ac:dyDescent="0.3">
      <c r="A30" s="6" t="s">
        <v>50</v>
      </c>
      <c r="B30" s="6" t="s">
        <v>51</v>
      </c>
      <c r="C30" s="13"/>
      <c r="D30" s="16"/>
      <c r="E30" s="10">
        <f t="shared" si="1"/>
        <v>0</v>
      </c>
      <c r="F30" s="19">
        <v>271770.12</v>
      </c>
      <c r="G30" s="19">
        <v>0</v>
      </c>
      <c r="H30" s="13">
        <f t="shared" si="2"/>
        <v>271770.12</v>
      </c>
    </row>
    <row r="31" spans="1:8" x14ac:dyDescent="0.3">
      <c r="A31" s="6" t="s">
        <v>52</v>
      </c>
      <c r="B31" s="6" t="s">
        <v>53</v>
      </c>
      <c r="C31" s="13"/>
      <c r="D31" s="16"/>
      <c r="E31" s="10">
        <f t="shared" si="1"/>
        <v>0</v>
      </c>
      <c r="F31" s="19">
        <v>846932.34</v>
      </c>
      <c r="G31" s="19">
        <v>0</v>
      </c>
      <c r="H31" s="13">
        <f t="shared" si="2"/>
        <v>846932.34</v>
      </c>
    </row>
    <row r="32" spans="1:8" x14ac:dyDescent="0.3">
      <c r="A32" s="6" t="s">
        <v>54</v>
      </c>
      <c r="B32" s="6" t="s">
        <v>55</v>
      </c>
      <c r="C32" s="13"/>
      <c r="D32" s="16"/>
      <c r="E32" s="10">
        <f t="shared" si="1"/>
        <v>0</v>
      </c>
      <c r="F32" s="19">
        <v>673831.78</v>
      </c>
      <c r="G32" s="19">
        <v>0</v>
      </c>
      <c r="H32" s="13">
        <f t="shared" si="2"/>
        <v>673831.78</v>
      </c>
    </row>
    <row r="33" spans="1:8" x14ac:dyDescent="0.3">
      <c r="A33" s="6" t="s">
        <v>56</v>
      </c>
      <c r="B33" s="6" t="s">
        <v>57</v>
      </c>
      <c r="C33" s="13"/>
      <c r="D33" s="16"/>
      <c r="E33" s="10">
        <f t="shared" si="1"/>
        <v>0</v>
      </c>
      <c r="F33" s="19">
        <v>162510.18</v>
      </c>
      <c r="G33" s="19">
        <v>0</v>
      </c>
      <c r="H33" s="13">
        <f t="shared" si="2"/>
        <v>162510.18</v>
      </c>
    </row>
    <row r="34" spans="1:8" x14ac:dyDescent="0.3">
      <c r="A34" s="6" t="s">
        <v>58</v>
      </c>
      <c r="B34" s="6" t="s">
        <v>59</v>
      </c>
      <c r="C34" s="13"/>
      <c r="D34" s="16"/>
      <c r="E34" s="10">
        <f t="shared" si="1"/>
        <v>0</v>
      </c>
      <c r="F34" s="19">
        <v>1726381.64</v>
      </c>
      <c r="G34" s="19">
        <v>0</v>
      </c>
      <c r="H34" s="13">
        <f t="shared" si="2"/>
        <v>1726381.64</v>
      </c>
    </row>
    <row r="35" spans="1:8" x14ac:dyDescent="0.3">
      <c r="A35" s="6" t="s">
        <v>60</v>
      </c>
      <c r="B35" s="6" t="s">
        <v>61</v>
      </c>
      <c r="C35" s="13"/>
      <c r="D35" s="16"/>
      <c r="E35" s="10">
        <f t="shared" si="1"/>
        <v>0</v>
      </c>
      <c r="F35" s="19">
        <v>314355.39</v>
      </c>
      <c r="G35" s="19">
        <v>0</v>
      </c>
      <c r="H35" s="13">
        <f t="shared" si="2"/>
        <v>314355.39</v>
      </c>
    </row>
    <row r="36" spans="1:8" x14ac:dyDescent="0.3">
      <c r="A36" s="6" t="s">
        <v>62</v>
      </c>
      <c r="B36" s="6" t="s">
        <v>63</v>
      </c>
      <c r="C36" s="13"/>
      <c r="D36" s="16"/>
      <c r="E36" s="10">
        <f t="shared" si="1"/>
        <v>0</v>
      </c>
      <c r="F36" s="19">
        <v>651084.82999999996</v>
      </c>
      <c r="G36" s="19">
        <v>0</v>
      </c>
      <c r="H36" s="13">
        <f t="shared" si="2"/>
        <v>651084.82999999996</v>
      </c>
    </row>
    <row r="37" spans="1:8" x14ac:dyDescent="0.3">
      <c r="A37" s="6" t="s">
        <v>64</v>
      </c>
      <c r="B37" s="6" t="s">
        <v>65</v>
      </c>
      <c r="C37" s="13"/>
      <c r="D37" s="16"/>
      <c r="E37" s="10">
        <f t="shared" si="1"/>
        <v>0</v>
      </c>
      <c r="F37" s="19">
        <v>535858.48</v>
      </c>
      <c r="G37" s="19">
        <v>0</v>
      </c>
      <c r="H37" s="13">
        <f t="shared" si="2"/>
        <v>535858.48</v>
      </c>
    </row>
    <row r="38" spans="1:8" x14ac:dyDescent="0.3">
      <c r="A38" s="6" t="s">
        <v>66</v>
      </c>
      <c r="B38" s="6" t="s">
        <v>67</v>
      </c>
      <c r="C38" s="13"/>
      <c r="D38" s="16"/>
      <c r="E38" s="10">
        <f t="shared" si="1"/>
        <v>0</v>
      </c>
      <c r="F38" s="19">
        <v>80322.84</v>
      </c>
      <c r="G38" s="19">
        <v>0</v>
      </c>
      <c r="H38" s="13">
        <f t="shared" si="2"/>
        <v>80322.84</v>
      </c>
    </row>
    <row r="39" spans="1:8" x14ac:dyDescent="0.3">
      <c r="A39" s="6" t="s">
        <v>68</v>
      </c>
      <c r="B39" s="6" t="s">
        <v>69</v>
      </c>
      <c r="C39" s="13"/>
      <c r="D39" s="16"/>
      <c r="E39" s="10">
        <f t="shared" si="1"/>
        <v>0</v>
      </c>
      <c r="F39" s="19">
        <v>218445.3</v>
      </c>
      <c r="G39" s="19">
        <v>0</v>
      </c>
      <c r="H39" s="13">
        <f t="shared" si="2"/>
        <v>218445.3</v>
      </c>
    </row>
    <row r="40" spans="1:8" x14ac:dyDescent="0.3">
      <c r="A40" s="6" t="s">
        <v>70</v>
      </c>
      <c r="B40" s="6" t="s">
        <v>71</v>
      </c>
      <c r="C40" s="13"/>
      <c r="D40" s="16"/>
      <c r="E40" s="10">
        <f t="shared" si="1"/>
        <v>0</v>
      </c>
      <c r="F40" s="19">
        <v>96059.25</v>
      </c>
      <c r="G40" s="19">
        <v>0</v>
      </c>
      <c r="H40" s="13">
        <f t="shared" si="2"/>
        <v>96059.25</v>
      </c>
    </row>
    <row r="41" spans="1:8" x14ac:dyDescent="0.3">
      <c r="A41" s="6" t="s">
        <v>72</v>
      </c>
      <c r="B41" s="6" t="s">
        <v>73</v>
      </c>
      <c r="C41" s="13"/>
      <c r="D41" s="16"/>
      <c r="E41" s="10">
        <f t="shared" si="1"/>
        <v>0</v>
      </c>
      <c r="F41" s="19">
        <v>48999.17</v>
      </c>
      <c r="G41" s="19">
        <v>0</v>
      </c>
      <c r="H41" s="13">
        <f t="shared" si="2"/>
        <v>48999.17</v>
      </c>
    </row>
    <row r="42" spans="1:8" x14ac:dyDescent="0.3">
      <c r="A42" s="6" t="s">
        <v>74</v>
      </c>
      <c r="B42" s="6" t="s">
        <v>75</v>
      </c>
      <c r="C42" s="13"/>
      <c r="D42" s="16"/>
      <c r="E42" s="10">
        <f t="shared" si="1"/>
        <v>0</v>
      </c>
      <c r="F42" s="19">
        <v>391993.34</v>
      </c>
      <c r="G42" s="19">
        <v>0</v>
      </c>
      <c r="H42" s="13">
        <f t="shared" si="2"/>
        <v>391993.34</v>
      </c>
    </row>
    <row r="43" spans="1:8" x14ac:dyDescent="0.3">
      <c r="A43" s="6" t="s">
        <v>76</v>
      </c>
      <c r="B43" s="6" t="s">
        <v>77</v>
      </c>
      <c r="C43" s="13"/>
      <c r="D43" s="16"/>
      <c r="E43" s="10">
        <f t="shared" si="1"/>
        <v>0</v>
      </c>
      <c r="F43" s="19">
        <v>329942.65000000002</v>
      </c>
      <c r="G43" s="19">
        <v>0</v>
      </c>
      <c r="H43" s="13">
        <f t="shared" si="2"/>
        <v>329942.65000000002</v>
      </c>
    </row>
    <row r="44" spans="1:8" x14ac:dyDescent="0.3">
      <c r="A44" s="6" t="s">
        <v>78</v>
      </c>
      <c r="B44" s="6" t="s">
        <v>79</v>
      </c>
      <c r="C44" s="13"/>
      <c r="D44" s="16"/>
      <c r="E44" s="10">
        <f t="shared" si="1"/>
        <v>0</v>
      </c>
      <c r="F44" s="19">
        <v>140583.60999999999</v>
      </c>
      <c r="G44" s="19">
        <v>0</v>
      </c>
      <c r="H44" s="13">
        <f t="shared" si="2"/>
        <v>140583.60999999999</v>
      </c>
    </row>
    <row r="45" spans="1:8" x14ac:dyDescent="0.3">
      <c r="A45" s="6" t="s">
        <v>80</v>
      </c>
      <c r="B45" s="6" t="s">
        <v>81</v>
      </c>
      <c r="C45" s="13"/>
      <c r="D45" s="16"/>
      <c r="E45" s="10">
        <f t="shared" si="1"/>
        <v>0</v>
      </c>
      <c r="F45" s="19">
        <v>5840596.3899999997</v>
      </c>
      <c r="G45" s="19">
        <v>0</v>
      </c>
      <c r="H45" s="13">
        <f t="shared" si="2"/>
        <v>5840596.3899999997</v>
      </c>
    </row>
    <row r="46" spans="1:8" x14ac:dyDescent="0.3">
      <c r="A46" s="6" t="s">
        <v>82</v>
      </c>
      <c r="B46" s="6" t="s">
        <v>83</v>
      </c>
      <c r="C46" s="13"/>
      <c r="D46" s="16"/>
      <c r="E46" s="10">
        <f t="shared" si="1"/>
        <v>0</v>
      </c>
      <c r="F46" s="19">
        <v>476194.35</v>
      </c>
      <c r="G46" s="19">
        <v>0</v>
      </c>
      <c r="H46" s="13">
        <f t="shared" si="2"/>
        <v>476194.35</v>
      </c>
    </row>
    <row r="47" spans="1:8" x14ac:dyDescent="0.3">
      <c r="A47" s="6" t="s">
        <v>84</v>
      </c>
      <c r="B47" s="6" t="s">
        <v>85</v>
      </c>
      <c r="C47" s="13"/>
      <c r="D47" s="16"/>
      <c r="E47" s="10">
        <f t="shared" si="1"/>
        <v>0</v>
      </c>
      <c r="F47" s="19">
        <v>2364937</v>
      </c>
      <c r="G47" s="19">
        <v>0</v>
      </c>
      <c r="H47" s="13">
        <f t="shared" si="2"/>
        <v>2364937</v>
      </c>
    </row>
    <row r="48" spans="1:8" x14ac:dyDescent="0.3">
      <c r="A48" s="6" t="s">
        <v>86</v>
      </c>
      <c r="B48" s="6" t="s">
        <v>87</v>
      </c>
      <c r="C48" s="13"/>
      <c r="D48" s="16"/>
      <c r="E48" s="10">
        <f t="shared" si="1"/>
        <v>0</v>
      </c>
      <c r="F48" s="19">
        <v>625354.68000000005</v>
      </c>
      <c r="G48" s="19">
        <v>0</v>
      </c>
      <c r="H48" s="13">
        <f t="shared" si="2"/>
        <v>625354.68000000005</v>
      </c>
    </row>
    <row r="49" spans="1:8" x14ac:dyDescent="0.3">
      <c r="A49" s="6" t="s">
        <v>88</v>
      </c>
      <c r="B49" s="6" t="s">
        <v>89</v>
      </c>
      <c r="C49" s="13"/>
      <c r="D49" s="16"/>
      <c r="E49" s="10">
        <f t="shared" si="1"/>
        <v>0</v>
      </c>
      <c r="F49" s="19">
        <v>8470069.2300000004</v>
      </c>
      <c r="G49" s="19">
        <v>0</v>
      </c>
      <c r="H49" s="13">
        <f t="shared" si="2"/>
        <v>8470069.2300000004</v>
      </c>
    </row>
    <row r="50" spans="1:8" x14ac:dyDescent="0.3">
      <c r="A50" s="6" t="s">
        <v>90</v>
      </c>
      <c r="B50" s="6" t="s">
        <v>91</v>
      </c>
      <c r="C50" s="13"/>
      <c r="D50" s="16"/>
      <c r="E50" s="10">
        <f t="shared" si="1"/>
        <v>0</v>
      </c>
      <c r="F50" s="19">
        <v>3052864.43</v>
      </c>
      <c r="G50" s="19">
        <v>0</v>
      </c>
      <c r="H50" s="13">
        <f t="shared" si="2"/>
        <v>3052864.43</v>
      </c>
    </row>
    <row r="51" spans="1:8" x14ac:dyDescent="0.3">
      <c r="A51" s="6" t="s">
        <v>92</v>
      </c>
      <c r="B51" s="6" t="s">
        <v>93</v>
      </c>
      <c r="C51" s="13"/>
      <c r="D51" s="16"/>
      <c r="E51" s="10">
        <f t="shared" si="1"/>
        <v>0</v>
      </c>
      <c r="F51" s="19">
        <v>588288.32999999996</v>
      </c>
      <c r="G51" s="19">
        <v>0</v>
      </c>
      <c r="H51" s="13">
        <f t="shared" si="2"/>
        <v>588288.32999999996</v>
      </c>
    </row>
    <row r="52" spans="1:8" x14ac:dyDescent="0.3">
      <c r="A52" s="6" t="s">
        <v>94</v>
      </c>
      <c r="B52" s="6" t="s">
        <v>95</v>
      </c>
      <c r="C52" s="13"/>
      <c r="D52" s="16"/>
      <c r="E52" s="10">
        <f t="shared" si="1"/>
        <v>0</v>
      </c>
      <c r="F52" s="19">
        <v>219489.42</v>
      </c>
      <c r="G52" s="19">
        <v>0</v>
      </c>
      <c r="H52" s="13">
        <f t="shared" si="2"/>
        <v>219489.42</v>
      </c>
    </row>
    <row r="53" spans="1:8" x14ac:dyDescent="0.3">
      <c r="A53" s="6" t="s">
        <v>96</v>
      </c>
      <c r="B53" s="6" t="s">
        <v>97</v>
      </c>
      <c r="C53" s="13"/>
      <c r="D53" s="16"/>
      <c r="E53" s="10">
        <f t="shared" si="1"/>
        <v>0</v>
      </c>
      <c r="F53" s="19">
        <v>6041</v>
      </c>
      <c r="G53" s="19">
        <v>0</v>
      </c>
      <c r="H53" s="13">
        <f t="shared" si="2"/>
        <v>6041</v>
      </c>
    </row>
    <row r="54" spans="1:8" x14ac:dyDescent="0.3">
      <c r="A54" s="6" t="s">
        <v>98</v>
      </c>
      <c r="B54" s="6" t="s">
        <v>99</v>
      </c>
      <c r="C54" s="13"/>
      <c r="D54" s="16"/>
      <c r="E54" s="10">
        <f t="shared" si="1"/>
        <v>0</v>
      </c>
      <c r="F54" s="19">
        <v>106873.38</v>
      </c>
      <c r="G54" s="19">
        <v>0</v>
      </c>
      <c r="H54" s="13">
        <f t="shared" si="2"/>
        <v>106873.38</v>
      </c>
    </row>
    <row r="55" spans="1:8" x14ac:dyDescent="0.3">
      <c r="A55" s="6" t="s">
        <v>100</v>
      </c>
      <c r="B55" s="6" t="s">
        <v>101</v>
      </c>
      <c r="C55" s="13"/>
      <c r="D55" s="16"/>
      <c r="E55" s="10">
        <f t="shared" si="1"/>
        <v>0</v>
      </c>
      <c r="F55" s="19">
        <v>88302.91</v>
      </c>
      <c r="G55" s="19">
        <v>0</v>
      </c>
      <c r="H55" s="13">
        <f t="shared" si="2"/>
        <v>88302.91</v>
      </c>
    </row>
    <row r="56" spans="1:8" x14ac:dyDescent="0.3">
      <c r="A56" s="6" t="s">
        <v>102</v>
      </c>
      <c r="B56" s="6" t="s">
        <v>103</v>
      </c>
      <c r="C56" s="13"/>
      <c r="D56" s="16"/>
      <c r="E56" s="10">
        <f t="shared" si="1"/>
        <v>0</v>
      </c>
      <c r="F56" s="19">
        <v>279675.62</v>
      </c>
      <c r="G56" s="19">
        <v>0</v>
      </c>
      <c r="H56" s="13">
        <f t="shared" si="2"/>
        <v>279675.62</v>
      </c>
    </row>
    <row r="57" spans="1:8" x14ac:dyDescent="0.3">
      <c r="A57" s="6" t="s">
        <v>104</v>
      </c>
      <c r="B57" s="6" t="s">
        <v>105</v>
      </c>
      <c r="C57" s="13"/>
      <c r="D57" s="16"/>
      <c r="E57" s="10">
        <f t="shared" si="1"/>
        <v>0</v>
      </c>
      <c r="F57" s="19">
        <v>355299.9</v>
      </c>
      <c r="G57" s="19">
        <v>0</v>
      </c>
      <c r="H57" s="13">
        <f t="shared" si="2"/>
        <v>355299.9</v>
      </c>
    </row>
    <row r="58" spans="1:8" x14ac:dyDescent="0.3">
      <c r="A58" s="6" t="s">
        <v>106</v>
      </c>
      <c r="B58" s="6" t="s">
        <v>107</v>
      </c>
      <c r="C58" s="13"/>
      <c r="D58" s="16"/>
      <c r="E58" s="10">
        <f t="shared" si="1"/>
        <v>0</v>
      </c>
      <c r="F58" s="19">
        <v>447182.66</v>
      </c>
      <c r="G58" s="19">
        <v>0</v>
      </c>
      <c r="H58" s="13">
        <f t="shared" si="2"/>
        <v>447182.66</v>
      </c>
    </row>
    <row r="59" spans="1:8" x14ac:dyDescent="0.3">
      <c r="A59" s="6" t="s">
        <v>108</v>
      </c>
      <c r="B59" s="6" t="s">
        <v>109</v>
      </c>
      <c r="C59" s="13"/>
      <c r="D59" s="16"/>
      <c r="E59" s="10">
        <f t="shared" si="1"/>
        <v>0</v>
      </c>
      <c r="F59" s="19">
        <v>96730.47</v>
      </c>
      <c r="G59" s="19">
        <v>0</v>
      </c>
      <c r="H59" s="13">
        <f t="shared" si="2"/>
        <v>96730.47</v>
      </c>
    </row>
    <row r="60" spans="1:8" x14ac:dyDescent="0.3">
      <c r="A60" s="6" t="s">
        <v>110</v>
      </c>
      <c r="B60" s="6" t="s">
        <v>111</v>
      </c>
      <c r="C60" s="13"/>
      <c r="D60" s="16"/>
      <c r="E60" s="10">
        <f t="shared" si="1"/>
        <v>0</v>
      </c>
      <c r="F60" s="19">
        <v>30130.39</v>
      </c>
      <c r="G60" s="19">
        <v>0</v>
      </c>
      <c r="H60" s="13">
        <f t="shared" si="2"/>
        <v>30130.39</v>
      </c>
    </row>
    <row r="61" spans="1:8" x14ac:dyDescent="0.3">
      <c r="A61" s="6" t="s">
        <v>112</v>
      </c>
      <c r="B61" s="6" t="s">
        <v>113</v>
      </c>
      <c r="C61" s="13"/>
      <c r="D61" s="16"/>
      <c r="E61" s="10">
        <f t="shared" si="1"/>
        <v>0</v>
      </c>
      <c r="F61" s="19">
        <v>278855.23</v>
      </c>
      <c r="G61" s="19">
        <v>0</v>
      </c>
      <c r="H61" s="13">
        <f t="shared" si="2"/>
        <v>278855.23</v>
      </c>
    </row>
    <row r="62" spans="1:8" x14ac:dyDescent="0.3">
      <c r="A62" s="6" t="s">
        <v>114</v>
      </c>
      <c r="B62" s="6" t="s">
        <v>115</v>
      </c>
      <c r="C62" s="13"/>
      <c r="D62" s="16"/>
      <c r="E62" s="10">
        <f t="shared" si="1"/>
        <v>0</v>
      </c>
      <c r="F62" s="19">
        <v>107842.92</v>
      </c>
      <c r="G62" s="19">
        <v>0</v>
      </c>
      <c r="H62" s="13">
        <f t="shared" si="2"/>
        <v>107842.92</v>
      </c>
    </row>
    <row r="63" spans="1:8" x14ac:dyDescent="0.3">
      <c r="A63" s="6" t="s">
        <v>116</v>
      </c>
      <c r="B63" s="6" t="s">
        <v>117</v>
      </c>
      <c r="C63" s="13"/>
      <c r="D63" s="16"/>
      <c r="E63" s="10">
        <f t="shared" si="1"/>
        <v>0</v>
      </c>
      <c r="F63" s="19">
        <v>2847694.4</v>
      </c>
      <c r="G63" s="19">
        <v>0</v>
      </c>
      <c r="H63" s="13">
        <f t="shared" si="2"/>
        <v>2847694.4</v>
      </c>
    </row>
    <row r="64" spans="1:8" x14ac:dyDescent="0.3">
      <c r="A64" s="6" t="s">
        <v>118</v>
      </c>
      <c r="B64" s="6" t="s">
        <v>119</v>
      </c>
      <c r="C64" s="13"/>
      <c r="D64" s="16"/>
      <c r="E64" s="10">
        <f t="shared" si="1"/>
        <v>0</v>
      </c>
      <c r="F64" s="19">
        <v>948808.85</v>
      </c>
      <c r="G64" s="19">
        <v>0</v>
      </c>
      <c r="H64" s="13">
        <f t="shared" si="2"/>
        <v>948808.85</v>
      </c>
    </row>
    <row r="65" spans="1:8" x14ac:dyDescent="0.3">
      <c r="A65" s="6" t="s">
        <v>120</v>
      </c>
      <c r="B65" s="6" t="s">
        <v>121</v>
      </c>
      <c r="C65" s="13"/>
      <c r="D65" s="16"/>
      <c r="E65" s="10">
        <f t="shared" si="1"/>
        <v>0</v>
      </c>
      <c r="F65" s="19">
        <v>3756975.76</v>
      </c>
      <c r="G65" s="19">
        <v>0</v>
      </c>
      <c r="H65" s="13">
        <f t="shared" si="2"/>
        <v>3756975.76</v>
      </c>
    </row>
    <row r="66" spans="1:8" x14ac:dyDescent="0.3">
      <c r="A66" s="6" t="s">
        <v>122</v>
      </c>
      <c r="B66" s="6" t="s">
        <v>123</v>
      </c>
      <c r="C66" s="13"/>
      <c r="D66" s="16"/>
      <c r="E66" s="10">
        <f t="shared" si="1"/>
        <v>0</v>
      </c>
      <c r="F66" s="19">
        <v>185480.87</v>
      </c>
      <c r="G66" s="19">
        <v>0</v>
      </c>
      <c r="H66" s="13">
        <f t="shared" si="2"/>
        <v>185480.87</v>
      </c>
    </row>
    <row r="67" spans="1:8" x14ac:dyDescent="0.3">
      <c r="A67" s="6" t="s">
        <v>124</v>
      </c>
      <c r="B67" s="6" t="s">
        <v>125</v>
      </c>
      <c r="C67" s="13"/>
      <c r="D67" s="16"/>
      <c r="E67" s="10">
        <f t="shared" si="1"/>
        <v>0</v>
      </c>
      <c r="F67" s="19">
        <v>215760.41</v>
      </c>
      <c r="G67" s="19">
        <v>0</v>
      </c>
      <c r="H67" s="13">
        <f t="shared" si="2"/>
        <v>215760.41</v>
      </c>
    </row>
    <row r="68" spans="1:8" x14ac:dyDescent="0.3">
      <c r="A68" s="6" t="s">
        <v>126</v>
      </c>
      <c r="B68" s="6" t="s">
        <v>127</v>
      </c>
      <c r="C68" s="13"/>
      <c r="D68" s="16"/>
      <c r="E68" s="10">
        <f t="shared" si="1"/>
        <v>0</v>
      </c>
      <c r="F68" s="19">
        <v>37140.92</v>
      </c>
      <c r="G68" s="19">
        <v>0</v>
      </c>
      <c r="H68" s="13">
        <f t="shared" si="2"/>
        <v>37140.92</v>
      </c>
    </row>
    <row r="69" spans="1:8" x14ac:dyDescent="0.3">
      <c r="A69" s="6" t="s">
        <v>128</v>
      </c>
      <c r="B69" s="6" t="s">
        <v>129</v>
      </c>
      <c r="C69" s="13"/>
      <c r="D69" s="16"/>
      <c r="E69" s="10">
        <f t="shared" si="1"/>
        <v>0</v>
      </c>
      <c r="F69" s="19">
        <v>320172.64</v>
      </c>
      <c r="G69" s="19">
        <v>0</v>
      </c>
      <c r="H69" s="13">
        <f t="shared" si="2"/>
        <v>320172.64</v>
      </c>
    </row>
    <row r="70" spans="1:8" x14ac:dyDescent="0.3">
      <c r="A70" s="6" t="s">
        <v>130</v>
      </c>
      <c r="B70" s="6" t="s">
        <v>131</v>
      </c>
      <c r="C70" s="13"/>
      <c r="D70" s="16"/>
      <c r="E70" s="10">
        <f t="shared" si="1"/>
        <v>0</v>
      </c>
      <c r="F70" s="19">
        <v>633483.91</v>
      </c>
      <c r="G70" s="19">
        <v>0</v>
      </c>
      <c r="H70" s="13">
        <f t="shared" si="2"/>
        <v>633483.91</v>
      </c>
    </row>
    <row r="71" spans="1:8" x14ac:dyDescent="0.3">
      <c r="A71" s="6" t="s">
        <v>132</v>
      </c>
      <c r="B71" s="6" t="s">
        <v>133</v>
      </c>
      <c r="C71" s="13"/>
      <c r="D71" s="16"/>
      <c r="E71" s="10">
        <f t="shared" si="1"/>
        <v>0</v>
      </c>
      <c r="F71" s="19">
        <v>80472</v>
      </c>
      <c r="G71" s="19">
        <v>0</v>
      </c>
      <c r="H71" s="13">
        <f t="shared" si="2"/>
        <v>80472</v>
      </c>
    </row>
    <row r="72" spans="1:8" x14ac:dyDescent="0.3">
      <c r="A72" s="6" t="s">
        <v>134</v>
      </c>
      <c r="B72" s="6" t="s">
        <v>135</v>
      </c>
      <c r="C72" s="13"/>
      <c r="D72" s="16"/>
      <c r="E72" s="10">
        <f t="shared" ref="E72:E135" si="3">C72-D72</f>
        <v>0</v>
      </c>
      <c r="F72" s="19">
        <v>398407.24</v>
      </c>
      <c r="G72" s="19">
        <v>0</v>
      </c>
      <c r="H72" s="13">
        <f t="shared" ref="H72:H135" si="4">F72-G72</f>
        <v>398407.24</v>
      </c>
    </row>
    <row r="73" spans="1:8" x14ac:dyDescent="0.3">
      <c r="A73" s="6" t="s">
        <v>136</v>
      </c>
      <c r="B73" s="6" t="s">
        <v>137</v>
      </c>
      <c r="C73" s="13"/>
      <c r="D73" s="16"/>
      <c r="E73" s="10">
        <f t="shared" si="3"/>
        <v>0</v>
      </c>
      <c r="F73" s="19">
        <v>20207868.34</v>
      </c>
      <c r="G73" s="19">
        <v>0</v>
      </c>
      <c r="H73" s="13">
        <f t="shared" si="4"/>
        <v>20207868.34</v>
      </c>
    </row>
    <row r="74" spans="1:8" x14ac:dyDescent="0.3">
      <c r="A74" s="6" t="s">
        <v>138</v>
      </c>
      <c r="B74" s="6" t="s">
        <v>139</v>
      </c>
      <c r="C74" s="13"/>
      <c r="D74" s="16"/>
      <c r="E74" s="10">
        <f t="shared" si="3"/>
        <v>0</v>
      </c>
      <c r="F74" s="19">
        <v>1771353.48</v>
      </c>
      <c r="G74" s="19">
        <v>0</v>
      </c>
      <c r="H74" s="13">
        <f t="shared" si="4"/>
        <v>1771353.48</v>
      </c>
    </row>
    <row r="75" spans="1:8" x14ac:dyDescent="0.3">
      <c r="A75" s="6" t="s">
        <v>140</v>
      </c>
      <c r="B75" s="6" t="s">
        <v>141</v>
      </c>
      <c r="C75" s="13"/>
      <c r="D75" s="16"/>
      <c r="E75" s="10">
        <f t="shared" si="3"/>
        <v>0</v>
      </c>
      <c r="F75" s="19">
        <v>227618.66</v>
      </c>
      <c r="G75" s="19">
        <v>0</v>
      </c>
      <c r="H75" s="13">
        <f t="shared" si="4"/>
        <v>227618.66</v>
      </c>
    </row>
    <row r="76" spans="1:8" x14ac:dyDescent="0.3">
      <c r="A76" s="6" t="s">
        <v>142</v>
      </c>
      <c r="B76" s="6" t="s">
        <v>143</v>
      </c>
      <c r="C76" s="13"/>
      <c r="D76" s="16"/>
      <c r="E76" s="10">
        <f t="shared" si="3"/>
        <v>0</v>
      </c>
      <c r="F76" s="19">
        <v>478506.33</v>
      </c>
      <c r="G76" s="19">
        <v>0</v>
      </c>
      <c r="H76" s="13">
        <f t="shared" si="4"/>
        <v>478506.33</v>
      </c>
    </row>
    <row r="77" spans="1:8" x14ac:dyDescent="0.3">
      <c r="A77" s="6" t="s">
        <v>144</v>
      </c>
      <c r="B77" s="6" t="s">
        <v>145</v>
      </c>
      <c r="C77" s="13"/>
      <c r="D77" s="16"/>
      <c r="E77" s="10">
        <f t="shared" si="3"/>
        <v>0</v>
      </c>
      <c r="F77" s="19">
        <v>242758.43</v>
      </c>
      <c r="G77" s="19">
        <v>0</v>
      </c>
      <c r="H77" s="13">
        <f t="shared" si="4"/>
        <v>242758.43</v>
      </c>
    </row>
    <row r="78" spans="1:8" x14ac:dyDescent="0.3">
      <c r="A78" s="6" t="s">
        <v>146</v>
      </c>
      <c r="B78" s="6" t="s">
        <v>147</v>
      </c>
      <c r="C78" s="13"/>
      <c r="D78" s="16"/>
      <c r="E78" s="10">
        <f t="shared" si="3"/>
        <v>0</v>
      </c>
      <c r="F78" s="19">
        <v>601041.54</v>
      </c>
      <c r="G78" s="19">
        <v>0</v>
      </c>
      <c r="H78" s="13">
        <f t="shared" si="4"/>
        <v>601041.54</v>
      </c>
    </row>
    <row r="79" spans="1:8" x14ac:dyDescent="0.3">
      <c r="A79" s="6" t="s">
        <v>148</v>
      </c>
      <c r="B79" s="6" t="s">
        <v>149</v>
      </c>
      <c r="C79" s="13"/>
      <c r="D79" s="16"/>
      <c r="E79" s="10">
        <f t="shared" si="3"/>
        <v>0</v>
      </c>
      <c r="F79" s="19">
        <v>2584351.84</v>
      </c>
      <c r="G79" s="19">
        <v>0</v>
      </c>
      <c r="H79" s="13">
        <f t="shared" si="4"/>
        <v>2584351.84</v>
      </c>
    </row>
    <row r="80" spans="1:8" x14ac:dyDescent="0.3">
      <c r="A80" s="6" t="s">
        <v>150</v>
      </c>
      <c r="B80" s="6" t="s">
        <v>151</v>
      </c>
      <c r="C80" s="13"/>
      <c r="D80" s="16"/>
      <c r="E80" s="10">
        <f t="shared" si="3"/>
        <v>0</v>
      </c>
      <c r="F80" s="19">
        <v>34008.559999999998</v>
      </c>
      <c r="G80" s="19">
        <v>0</v>
      </c>
      <c r="H80" s="13">
        <f t="shared" si="4"/>
        <v>34008.559999999998</v>
      </c>
    </row>
    <row r="81" spans="1:8" x14ac:dyDescent="0.3">
      <c r="A81" s="6" t="s">
        <v>152</v>
      </c>
      <c r="B81" s="6" t="s">
        <v>153</v>
      </c>
      <c r="C81" s="13"/>
      <c r="D81" s="16"/>
      <c r="E81" s="10">
        <f t="shared" si="3"/>
        <v>0</v>
      </c>
      <c r="F81" s="19">
        <v>198383.24</v>
      </c>
      <c r="G81" s="19">
        <v>0</v>
      </c>
      <c r="H81" s="13">
        <f t="shared" si="4"/>
        <v>198383.24</v>
      </c>
    </row>
    <row r="82" spans="1:8" x14ac:dyDescent="0.3">
      <c r="A82" s="6" t="s">
        <v>154</v>
      </c>
      <c r="B82" s="6" t="s">
        <v>155</v>
      </c>
      <c r="C82" s="13"/>
      <c r="D82" s="16"/>
      <c r="E82" s="10">
        <f t="shared" si="3"/>
        <v>0</v>
      </c>
      <c r="F82" s="19">
        <v>254392.94</v>
      </c>
      <c r="G82" s="19">
        <v>0</v>
      </c>
      <c r="H82" s="13">
        <f t="shared" si="4"/>
        <v>254392.94</v>
      </c>
    </row>
    <row r="83" spans="1:8" x14ac:dyDescent="0.3">
      <c r="A83" s="6" t="s">
        <v>156</v>
      </c>
      <c r="B83" s="6" t="s">
        <v>157</v>
      </c>
      <c r="C83" s="13"/>
      <c r="D83" s="16"/>
      <c r="E83" s="10">
        <f t="shared" si="3"/>
        <v>0</v>
      </c>
      <c r="F83" s="19">
        <v>325915.32</v>
      </c>
      <c r="G83" s="19">
        <v>0</v>
      </c>
      <c r="H83" s="13">
        <f t="shared" si="4"/>
        <v>325915.32</v>
      </c>
    </row>
    <row r="84" spans="1:8" x14ac:dyDescent="0.3">
      <c r="A84" s="6" t="s">
        <v>158</v>
      </c>
      <c r="B84" s="6" t="s">
        <v>159</v>
      </c>
      <c r="C84" s="13"/>
      <c r="D84" s="16"/>
      <c r="E84" s="10">
        <f t="shared" si="3"/>
        <v>0</v>
      </c>
      <c r="F84" s="19">
        <v>97028.79</v>
      </c>
      <c r="G84" s="19">
        <v>0</v>
      </c>
      <c r="H84" s="13">
        <f t="shared" si="4"/>
        <v>97028.79</v>
      </c>
    </row>
    <row r="85" spans="1:8" x14ac:dyDescent="0.3">
      <c r="A85" s="6" t="s">
        <v>160</v>
      </c>
      <c r="B85" s="6" t="s">
        <v>161</v>
      </c>
      <c r="C85" s="13"/>
      <c r="D85" s="16"/>
      <c r="E85" s="10">
        <f t="shared" si="3"/>
        <v>0</v>
      </c>
      <c r="F85" s="19">
        <v>6297399.8899999997</v>
      </c>
      <c r="G85" s="19">
        <v>0</v>
      </c>
      <c r="H85" s="13">
        <f t="shared" si="4"/>
        <v>6297399.8899999997</v>
      </c>
    </row>
    <row r="86" spans="1:8" x14ac:dyDescent="0.3">
      <c r="A86" s="6" t="s">
        <v>162</v>
      </c>
      <c r="B86" s="6" t="s">
        <v>163</v>
      </c>
      <c r="C86" s="13"/>
      <c r="D86" s="16"/>
      <c r="E86" s="10">
        <f t="shared" si="3"/>
        <v>0</v>
      </c>
      <c r="F86" s="19">
        <v>118806.2</v>
      </c>
      <c r="G86" s="19">
        <v>0</v>
      </c>
      <c r="H86" s="13">
        <f t="shared" si="4"/>
        <v>118806.2</v>
      </c>
    </row>
    <row r="87" spans="1:8" x14ac:dyDescent="0.3">
      <c r="A87" s="6" t="s">
        <v>164</v>
      </c>
      <c r="B87" s="6" t="s">
        <v>165</v>
      </c>
      <c r="C87" s="13"/>
      <c r="D87" s="16"/>
      <c r="E87" s="10">
        <f t="shared" si="3"/>
        <v>0</v>
      </c>
      <c r="F87" s="19">
        <v>139539.49</v>
      </c>
      <c r="G87" s="19">
        <v>0</v>
      </c>
      <c r="H87" s="13">
        <f t="shared" si="4"/>
        <v>139539.49</v>
      </c>
    </row>
    <row r="88" spans="1:8" x14ac:dyDescent="0.3">
      <c r="A88" s="6" t="s">
        <v>166</v>
      </c>
      <c r="B88" s="6" t="s">
        <v>167</v>
      </c>
      <c r="C88" s="13"/>
      <c r="D88" s="16"/>
      <c r="E88" s="10">
        <f t="shared" si="3"/>
        <v>0</v>
      </c>
      <c r="F88" s="19">
        <v>310477.21999999997</v>
      </c>
      <c r="G88" s="19">
        <v>0</v>
      </c>
      <c r="H88" s="13">
        <f t="shared" si="4"/>
        <v>310477.21999999997</v>
      </c>
    </row>
    <row r="89" spans="1:8" x14ac:dyDescent="0.3">
      <c r="A89" s="6" t="s">
        <v>168</v>
      </c>
      <c r="B89" s="6" t="s">
        <v>169</v>
      </c>
      <c r="C89" s="13"/>
      <c r="D89" s="16"/>
      <c r="E89" s="10">
        <f t="shared" si="3"/>
        <v>0</v>
      </c>
      <c r="F89" s="19">
        <v>849542.65</v>
      </c>
      <c r="G89" s="19">
        <v>0</v>
      </c>
      <c r="H89" s="13">
        <f t="shared" si="4"/>
        <v>849542.65</v>
      </c>
    </row>
    <row r="90" spans="1:8" x14ac:dyDescent="0.3">
      <c r="A90" s="6" t="s">
        <v>170</v>
      </c>
      <c r="B90" s="6" t="s">
        <v>171</v>
      </c>
      <c r="C90" s="13"/>
      <c r="D90" s="16"/>
      <c r="E90" s="10">
        <f t="shared" si="3"/>
        <v>0</v>
      </c>
      <c r="F90" s="19">
        <v>310850.12</v>
      </c>
      <c r="G90" s="19">
        <v>0</v>
      </c>
      <c r="H90" s="13">
        <f t="shared" si="4"/>
        <v>310850.12</v>
      </c>
    </row>
    <row r="91" spans="1:8" x14ac:dyDescent="0.3">
      <c r="A91" s="6" t="s">
        <v>172</v>
      </c>
      <c r="B91" s="6" t="s">
        <v>173</v>
      </c>
      <c r="C91" s="13"/>
      <c r="D91" s="16"/>
      <c r="E91" s="10">
        <f t="shared" si="3"/>
        <v>0</v>
      </c>
      <c r="F91" s="19">
        <v>1953552.82</v>
      </c>
      <c r="G91" s="19">
        <v>0</v>
      </c>
      <c r="H91" s="13">
        <f t="shared" si="4"/>
        <v>1953552.82</v>
      </c>
    </row>
    <row r="92" spans="1:8" x14ac:dyDescent="0.3">
      <c r="A92" s="6" t="s">
        <v>174</v>
      </c>
      <c r="B92" s="6" t="s">
        <v>175</v>
      </c>
      <c r="C92" s="13"/>
      <c r="D92" s="16"/>
      <c r="E92" s="10">
        <f t="shared" si="3"/>
        <v>0</v>
      </c>
      <c r="F92" s="19">
        <v>76966.73</v>
      </c>
      <c r="G92" s="19">
        <v>0</v>
      </c>
      <c r="H92" s="13">
        <f t="shared" si="4"/>
        <v>76966.73</v>
      </c>
    </row>
    <row r="93" spans="1:8" x14ac:dyDescent="0.3">
      <c r="A93" s="6" t="s">
        <v>176</v>
      </c>
      <c r="B93" s="6" t="s">
        <v>177</v>
      </c>
      <c r="C93" s="13"/>
      <c r="D93" s="16"/>
      <c r="E93" s="10">
        <f t="shared" si="3"/>
        <v>0</v>
      </c>
      <c r="F93" s="19">
        <v>411757.09</v>
      </c>
      <c r="G93" s="19">
        <v>0</v>
      </c>
      <c r="H93" s="13">
        <f t="shared" si="4"/>
        <v>411757.09</v>
      </c>
    </row>
    <row r="94" spans="1:8" x14ac:dyDescent="0.3">
      <c r="A94" s="6" t="s">
        <v>178</v>
      </c>
      <c r="B94" s="6" t="s">
        <v>179</v>
      </c>
      <c r="C94" s="13"/>
      <c r="D94" s="16"/>
      <c r="E94" s="10">
        <f t="shared" si="3"/>
        <v>0</v>
      </c>
      <c r="F94" s="19">
        <v>214865.45</v>
      </c>
      <c r="G94" s="19">
        <v>0</v>
      </c>
      <c r="H94" s="13">
        <f t="shared" si="4"/>
        <v>214865.45</v>
      </c>
    </row>
    <row r="95" spans="1:8" x14ac:dyDescent="0.3">
      <c r="A95" s="6" t="s">
        <v>180</v>
      </c>
      <c r="B95" s="6" t="s">
        <v>181</v>
      </c>
      <c r="C95" s="13"/>
      <c r="D95" s="16"/>
      <c r="E95" s="10">
        <f t="shared" si="3"/>
        <v>0</v>
      </c>
      <c r="F95" s="19">
        <v>172131.02</v>
      </c>
      <c r="G95" s="19">
        <v>0</v>
      </c>
      <c r="H95" s="13">
        <f t="shared" si="4"/>
        <v>172131.02</v>
      </c>
    </row>
    <row r="96" spans="1:8" x14ac:dyDescent="0.3">
      <c r="A96" s="6" t="s">
        <v>182</v>
      </c>
      <c r="B96" s="6" t="s">
        <v>183</v>
      </c>
      <c r="C96" s="13"/>
      <c r="D96" s="16"/>
      <c r="E96" s="10">
        <f t="shared" si="3"/>
        <v>0</v>
      </c>
      <c r="F96" s="19">
        <v>464932.74</v>
      </c>
      <c r="G96" s="19">
        <v>0</v>
      </c>
      <c r="H96" s="13">
        <f t="shared" si="4"/>
        <v>464932.74</v>
      </c>
    </row>
    <row r="97" spans="1:8" x14ac:dyDescent="0.3">
      <c r="A97" s="6" t="s">
        <v>184</v>
      </c>
      <c r="B97" s="6" t="s">
        <v>185</v>
      </c>
      <c r="C97" s="13"/>
      <c r="D97" s="16"/>
      <c r="E97" s="10">
        <f t="shared" si="3"/>
        <v>0</v>
      </c>
      <c r="F97" s="19">
        <v>468288.85</v>
      </c>
      <c r="G97" s="19">
        <v>0</v>
      </c>
      <c r="H97" s="13">
        <f t="shared" si="4"/>
        <v>468288.85</v>
      </c>
    </row>
    <row r="98" spans="1:8" x14ac:dyDescent="0.3">
      <c r="A98" s="6" t="s">
        <v>186</v>
      </c>
      <c r="B98" s="6" t="s">
        <v>187</v>
      </c>
      <c r="C98" s="13"/>
      <c r="D98" s="16"/>
      <c r="E98" s="10">
        <f t="shared" si="3"/>
        <v>0</v>
      </c>
      <c r="F98" s="19">
        <v>132454.37</v>
      </c>
      <c r="G98" s="19">
        <v>0</v>
      </c>
      <c r="H98" s="13">
        <f t="shared" si="4"/>
        <v>132454.37</v>
      </c>
    </row>
    <row r="99" spans="1:8" x14ac:dyDescent="0.3">
      <c r="A99" s="6" t="s">
        <v>188</v>
      </c>
      <c r="B99" s="6" t="s">
        <v>189</v>
      </c>
      <c r="C99" s="13"/>
      <c r="D99" s="16"/>
      <c r="E99" s="10">
        <f t="shared" si="3"/>
        <v>0</v>
      </c>
      <c r="F99" s="19">
        <v>38632.53</v>
      </c>
      <c r="G99" s="19">
        <v>0</v>
      </c>
      <c r="H99" s="13">
        <f t="shared" si="4"/>
        <v>38632.53</v>
      </c>
    </row>
    <row r="100" spans="1:8" x14ac:dyDescent="0.3">
      <c r="A100" s="6" t="s">
        <v>190</v>
      </c>
      <c r="B100" s="6" t="s">
        <v>191</v>
      </c>
      <c r="C100" s="13"/>
      <c r="D100" s="16"/>
      <c r="E100" s="10">
        <f t="shared" si="3"/>
        <v>0</v>
      </c>
      <c r="F100" s="19">
        <v>137973.29999999999</v>
      </c>
      <c r="G100" s="19">
        <v>0</v>
      </c>
      <c r="H100" s="13">
        <f t="shared" si="4"/>
        <v>137973.29999999999</v>
      </c>
    </row>
    <row r="101" spans="1:8" x14ac:dyDescent="0.3">
      <c r="A101" s="6" t="s">
        <v>192</v>
      </c>
      <c r="B101" s="6" t="s">
        <v>193</v>
      </c>
      <c r="C101" s="13"/>
      <c r="D101" s="16"/>
      <c r="E101" s="10">
        <f t="shared" si="3"/>
        <v>0</v>
      </c>
      <c r="F101" s="19">
        <v>340234.71</v>
      </c>
      <c r="G101" s="19">
        <v>0</v>
      </c>
      <c r="H101" s="13">
        <f t="shared" si="4"/>
        <v>340234.71</v>
      </c>
    </row>
    <row r="102" spans="1:8" x14ac:dyDescent="0.3">
      <c r="A102" s="6" t="s">
        <v>194</v>
      </c>
      <c r="B102" s="6" t="s">
        <v>195</v>
      </c>
      <c r="C102" s="13"/>
      <c r="D102" s="16"/>
      <c r="E102" s="10">
        <f t="shared" si="3"/>
        <v>0</v>
      </c>
      <c r="F102" s="19">
        <v>56382.6</v>
      </c>
      <c r="G102" s="19">
        <v>0</v>
      </c>
      <c r="H102" s="13">
        <f t="shared" si="4"/>
        <v>56382.6</v>
      </c>
    </row>
    <row r="103" spans="1:8" x14ac:dyDescent="0.3">
      <c r="A103" s="6" t="s">
        <v>196</v>
      </c>
      <c r="B103" s="6" t="s">
        <v>197</v>
      </c>
      <c r="C103" s="13"/>
      <c r="D103" s="16"/>
      <c r="E103" s="10">
        <f t="shared" si="3"/>
        <v>0</v>
      </c>
      <c r="F103" s="19">
        <v>132081.47</v>
      </c>
      <c r="G103" s="19">
        <v>0</v>
      </c>
      <c r="H103" s="13">
        <f t="shared" si="4"/>
        <v>132081.47</v>
      </c>
    </row>
    <row r="104" spans="1:8" x14ac:dyDescent="0.3">
      <c r="A104" s="6" t="s">
        <v>198</v>
      </c>
      <c r="B104" s="6" t="s">
        <v>199</v>
      </c>
      <c r="C104" s="13"/>
      <c r="D104" s="16"/>
      <c r="E104" s="10">
        <f t="shared" si="3"/>
        <v>0</v>
      </c>
      <c r="F104" s="19">
        <v>315697.83</v>
      </c>
      <c r="G104" s="19">
        <v>0</v>
      </c>
      <c r="H104" s="13">
        <f t="shared" si="4"/>
        <v>315697.83</v>
      </c>
    </row>
    <row r="105" spans="1:8" x14ac:dyDescent="0.3">
      <c r="A105" s="6" t="s">
        <v>200</v>
      </c>
      <c r="B105" s="6" t="s">
        <v>201</v>
      </c>
      <c r="C105" s="13"/>
      <c r="D105" s="16"/>
      <c r="E105" s="10">
        <f t="shared" si="3"/>
        <v>0</v>
      </c>
      <c r="F105" s="19">
        <v>28415.040000000001</v>
      </c>
      <c r="G105" s="19">
        <v>0</v>
      </c>
      <c r="H105" s="13">
        <f t="shared" si="4"/>
        <v>28415.040000000001</v>
      </c>
    </row>
    <row r="106" spans="1:8" x14ac:dyDescent="0.3">
      <c r="A106" s="6" t="s">
        <v>202</v>
      </c>
      <c r="B106" s="6" t="s">
        <v>203</v>
      </c>
      <c r="C106" s="13"/>
      <c r="D106" s="16"/>
      <c r="E106" s="10">
        <f t="shared" si="3"/>
        <v>0</v>
      </c>
      <c r="F106" s="19">
        <v>29310</v>
      </c>
      <c r="G106" s="19">
        <v>0</v>
      </c>
      <c r="H106" s="13">
        <f t="shared" si="4"/>
        <v>29310</v>
      </c>
    </row>
    <row r="107" spans="1:8" x14ac:dyDescent="0.3">
      <c r="A107" s="6" t="s">
        <v>204</v>
      </c>
      <c r="B107" s="6" t="s">
        <v>205</v>
      </c>
      <c r="C107" s="13"/>
      <c r="D107" s="16"/>
      <c r="E107" s="10">
        <f t="shared" si="3"/>
        <v>0</v>
      </c>
      <c r="F107" s="19">
        <v>55785.96</v>
      </c>
      <c r="G107" s="19">
        <v>0</v>
      </c>
      <c r="H107" s="13">
        <f t="shared" si="4"/>
        <v>55785.96</v>
      </c>
    </row>
    <row r="108" spans="1:8" x14ac:dyDescent="0.3">
      <c r="A108" s="6" t="s">
        <v>206</v>
      </c>
      <c r="B108" s="6" t="s">
        <v>207</v>
      </c>
      <c r="C108" s="13"/>
      <c r="D108" s="16"/>
      <c r="E108" s="10">
        <f t="shared" si="3"/>
        <v>0</v>
      </c>
      <c r="F108" s="19">
        <v>397213.95</v>
      </c>
      <c r="G108" s="19">
        <v>0</v>
      </c>
      <c r="H108" s="13">
        <f t="shared" si="4"/>
        <v>397213.95</v>
      </c>
    </row>
    <row r="109" spans="1:8" x14ac:dyDescent="0.3">
      <c r="A109" s="6" t="s">
        <v>208</v>
      </c>
      <c r="B109" s="6" t="s">
        <v>209</v>
      </c>
      <c r="C109" s="13"/>
      <c r="D109" s="16"/>
      <c r="E109" s="10">
        <f t="shared" si="3"/>
        <v>0</v>
      </c>
      <c r="F109" s="19">
        <v>452254.12</v>
      </c>
      <c r="G109" s="19">
        <v>0</v>
      </c>
      <c r="H109" s="13">
        <f t="shared" si="4"/>
        <v>452254.12</v>
      </c>
    </row>
    <row r="110" spans="1:8" x14ac:dyDescent="0.3">
      <c r="A110" s="6" t="s">
        <v>210</v>
      </c>
      <c r="B110" s="6" t="s">
        <v>211</v>
      </c>
      <c r="C110" s="13"/>
      <c r="D110" s="16"/>
      <c r="E110" s="10">
        <f t="shared" si="3"/>
        <v>0</v>
      </c>
      <c r="F110" s="19">
        <v>201739.34</v>
      </c>
      <c r="G110" s="19">
        <v>0</v>
      </c>
      <c r="H110" s="13">
        <f t="shared" si="4"/>
        <v>201739.34</v>
      </c>
    </row>
    <row r="111" spans="1:8" x14ac:dyDescent="0.3">
      <c r="A111" s="6" t="s">
        <v>212</v>
      </c>
      <c r="B111" s="6" t="s">
        <v>213</v>
      </c>
      <c r="C111" s="13"/>
      <c r="D111" s="16"/>
      <c r="E111" s="10">
        <f t="shared" si="3"/>
        <v>0</v>
      </c>
      <c r="F111" s="19">
        <v>572626.5</v>
      </c>
      <c r="G111" s="19">
        <v>0</v>
      </c>
      <c r="H111" s="13">
        <f t="shared" si="4"/>
        <v>572626.5</v>
      </c>
    </row>
    <row r="112" spans="1:8" x14ac:dyDescent="0.3">
      <c r="A112" s="6" t="s">
        <v>214</v>
      </c>
      <c r="B112" s="6" t="s">
        <v>215</v>
      </c>
      <c r="C112" s="13"/>
      <c r="D112" s="16"/>
      <c r="E112" s="10">
        <f t="shared" si="3"/>
        <v>0</v>
      </c>
      <c r="F112" s="19">
        <v>18570.46</v>
      </c>
      <c r="G112" s="19">
        <v>0</v>
      </c>
      <c r="H112" s="13">
        <f t="shared" si="4"/>
        <v>18570.46</v>
      </c>
    </row>
    <row r="113" spans="1:8" x14ac:dyDescent="0.3">
      <c r="A113" s="6" t="s">
        <v>216</v>
      </c>
      <c r="B113" s="6" t="s">
        <v>217</v>
      </c>
      <c r="C113" s="13"/>
      <c r="D113" s="16"/>
      <c r="E113" s="10">
        <f t="shared" si="3"/>
        <v>0</v>
      </c>
      <c r="F113" s="19">
        <v>1960115.87</v>
      </c>
      <c r="G113" s="19">
        <v>0</v>
      </c>
      <c r="H113" s="13">
        <f t="shared" si="4"/>
        <v>1960115.87</v>
      </c>
    </row>
    <row r="114" spans="1:8" x14ac:dyDescent="0.3">
      <c r="A114" s="6" t="s">
        <v>218</v>
      </c>
      <c r="B114" s="6" t="s">
        <v>219</v>
      </c>
      <c r="C114" s="13"/>
      <c r="D114" s="16"/>
      <c r="E114" s="10">
        <f t="shared" si="3"/>
        <v>0</v>
      </c>
      <c r="F114" s="19">
        <v>218967.36</v>
      </c>
      <c r="G114" s="19">
        <v>0</v>
      </c>
      <c r="H114" s="13">
        <f t="shared" si="4"/>
        <v>218967.36</v>
      </c>
    </row>
    <row r="115" spans="1:8" x14ac:dyDescent="0.3">
      <c r="A115" s="6" t="s">
        <v>220</v>
      </c>
      <c r="B115" s="6" t="s">
        <v>221</v>
      </c>
      <c r="C115" s="13"/>
      <c r="D115" s="16"/>
      <c r="E115" s="10">
        <f t="shared" si="3"/>
        <v>0</v>
      </c>
      <c r="F115" s="19">
        <v>91882.76</v>
      </c>
      <c r="G115" s="19">
        <v>0</v>
      </c>
      <c r="H115" s="13">
        <f t="shared" si="4"/>
        <v>91882.76</v>
      </c>
    </row>
    <row r="116" spans="1:8" x14ac:dyDescent="0.3">
      <c r="A116" s="6" t="s">
        <v>222</v>
      </c>
      <c r="B116" s="6" t="s">
        <v>223</v>
      </c>
      <c r="C116" s="13"/>
      <c r="D116" s="16"/>
      <c r="E116" s="10">
        <f t="shared" si="3"/>
        <v>0</v>
      </c>
      <c r="F116" s="19">
        <v>124399.71</v>
      </c>
      <c r="G116" s="19">
        <v>0</v>
      </c>
      <c r="H116" s="13">
        <f t="shared" si="4"/>
        <v>124399.71</v>
      </c>
    </row>
    <row r="117" spans="1:8" x14ac:dyDescent="0.3">
      <c r="A117" s="6" t="s">
        <v>224</v>
      </c>
      <c r="B117" s="6" t="s">
        <v>225</v>
      </c>
      <c r="C117" s="13"/>
      <c r="D117" s="16"/>
      <c r="E117" s="10">
        <f t="shared" si="3"/>
        <v>0</v>
      </c>
      <c r="F117" s="19">
        <v>363429.14</v>
      </c>
      <c r="G117" s="19">
        <v>0</v>
      </c>
      <c r="H117" s="13">
        <f t="shared" si="4"/>
        <v>363429.14</v>
      </c>
    </row>
    <row r="118" spans="1:8" x14ac:dyDescent="0.3">
      <c r="A118" s="6" t="s">
        <v>226</v>
      </c>
      <c r="B118" s="6" t="s">
        <v>227</v>
      </c>
      <c r="C118" s="13"/>
      <c r="D118" s="16"/>
      <c r="E118" s="10">
        <f t="shared" si="3"/>
        <v>0</v>
      </c>
      <c r="F118" s="19">
        <v>192118.5</v>
      </c>
      <c r="G118" s="19">
        <v>0</v>
      </c>
      <c r="H118" s="13">
        <f t="shared" si="4"/>
        <v>192118.5</v>
      </c>
    </row>
    <row r="119" spans="1:8" x14ac:dyDescent="0.3">
      <c r="A119" s="6" t="s">
        <v>228</v>
      </c>
      <c r="B119" s="6" t="s">
        <v>229</v>
      </c>
      <c r="C119" s="13"/>
      <c r="D119" s="16"/>
      <c r="E119" s="10">
        <f t="shared" si="3"/>
        <v>0</v>
      </c>
      <c r="F119" s="19">
        <v>236344.54</v>
      </c>
      <c r="G119" s="19">
        <v>0</v>
      </c>
      <c r="H119" s="13">
        <f t="shared" si="4"/>
        <v>236344.54</v>
      </c>
    </row>
    <row r="120" spans="1:8" x14ac:dyDescent="0.3">
      <c r="A120" s="6" t="s">
        <v>230</v>
      </c>
      <c r="B120" s="6" t="s">
        <v>231</v>
      </c>
      <c r="C120" s="13"/>
      <c r="D120" s="16"/>
      <c r="E120" s="10">
        <f t="shared" si="3"/>
        <v>0</v>
      </c>
      <c r="F120" s="19">
        <v>50267.03</v>
      </c>
      <c r="G120" s="19">
        <v>0</v>
      </c>
      <c r="H120" s="13">
        <f t="shared" si="4"/>
        <v>50267.03</v>
      </c>
    </row>
    <row r="121" spans="1:8" x14ac:dyDescent="0.3">
      <c r="A121" s="6" t="s">
        <v>232</v>
      </c>
      <c r="B121" s="6" t="s">
        <v>233</v>
      </c>
      <c r="C121" s="13"/>
      <c r="D121" s="16"/>
      <c r="E121" s="10">
        <f t="shared" si="3"/>
        <v>0</v>
      </c>
      <c r="F121" s="19">
        <v>774962.48</v>
      </c>
      <c r="G121" s="19">
        <v>0</v>
      </c>
      <c r="H121" s="13">
        <f t="shared" si="4"/>
        <v>774962.48</v>
      </c>
    </row>
    <row r="122" spans="1:8" x14ac:dyDescent="0.3">
      <c r="A122" s="6" t="s">
        <v>234</v>
      </c>
      <c r="B122" s="6" t="s">
        <v>235</v>
      </c>
      <c r="C122" s="13"/>
      <c r="D122" s="16"/>
      <c r="E122" s="10">
        <f t="shared" si="3"/>
        <v>0</v>
      </c>
      <c r="F122" s="19">
        <v>308090.65999999997</v>
      </c>
      <c r="G122" s="19">
        <v>0</v>
      </c>
      <c r="H122" s="13">
        <f t="shared" si="4"/>
        <v>308090.65999999997</v>
      </c>
    </row>
    <row r="123" spans="1:8" x14ac:dyDescent="0.3">
      <c r="A123" s="6" t="s">
        <v>236</v>
      </c>
      <c r="B123" s="6" t="s">
        <v>237</v>
      </c>
      <c r="C123" s="13"/>
      <c r="D123" s="16"/>
      <c r="E123" s="10">
        <f t="shared" si="3"/>
        <v>0</v>
      </c>
      <c r="F123" s="19">
        <v>165045.9</v>
      </c>
      <c r="G123" s="19">
        <v>0</v>
      </c>
      <c r="H123" s="13">
        <f t="shared" si="4"/>
        <v>165045.9</v>
      </c>
    </row>
    <row r="124" spans="1:8" x14ac:dyDescent="0.3">
      <c r="A124" s="6" t="s">
        <v>238</v>
      </c>
      <c r="B124" s="6" t="s">
        <v>239</v>
      </c>
      <c r="C124" s="13"/>
      <c r="D124" s="16"/>
      <c r="E124" s="10">
        <f t="shared" si="3"/>
        <v>0</v>
      </c>
      <c r="F124" s="19">
        <v>178172.01</v>
      </c>
      <c r="G124" s="19">
        <v>0</v>
      </c>
      <c r="H124" s="13">
        <f t="shared" si="4"/>
        <v>178172.01</v>
      </c>
    </row>
    <row r="125" spans="1:8" x14ac:dyDescent="0.3">
      <c r="A125" s="6" t="s">
        <v>240</v>
      </c>
      <c r="B125" s="6" t="s">
        <v>241</v>
      </c>
      <c r="C125" s="13"/>
      <c r="D125" s="16"/>
      <c r="E125" s="10">
        <f t="shared" si="3"/>
        <v>0</v>
      </c>
      <c r="F125" s="19">
        <v>54816.42</v>
      </c>
      <c r="G125" s="19">
        <v>0</v>
      </c>
      <c r="H125" s="13">
        <f t="shared" si="4"/>
        <v>54816.42</v>
      </c>
    </row>
    <row r="126" spans="1:8" x14ac:dyDescent="0.3">
      <c r="A126" s="6" t="s">
        <v>242</v>
      </c>
      <c r="B126" s="6" t="s">
        <v>243</v>
      </c>
      <c r="C126" s="13"/>
      <c r="D126" s="16"/>
      <c r="E126" s="10">
        <f t="shared" si="3"/>
        <v>0</v>
      </c>
      <c r="F126" s="19">
        <v>33486.49</v>
      </c>
      <c r="G126" s="19">
        <v>0</v>
      </c>
      <c r="H126" s="13">
        <f t="shared" si="4"/>
        <v>33486.49</v>
      </c>
    </row>
    <row r="127" spans="1:8" x14ac:dyDescent="0.3">
      <c r="A127" s="6" t="s">
        <v>244</v>
      </c>
      <c r="B127" s="6" t="s">
        <v>245</v>
      </c>
      <c r="C127" s="13"/>
      <c r="D127" s="16"/>
      <c r="E127" s="10">
        <f t="shared" si="3"/>
        <v>0</v>
      </c>
      <c r="F127" s="19">
        <v>44449.78</v>
      </c>
      <c r="G127" s="19">
        <v>0</v>
      </c>
      <c r="H127" s="13">
        <f t="shared" si="4"/>
        <v>44449.78</v>
      </c>
    </row>
    <row r="128" spans="1:8" x14ac:dyDescent="0.3">
      <c r="A128" s="6" t="s">
        <v>246</v>
      </c>
      <c r="B128" s="6" t="s">
        <v>247</v>
      </c>
      <c r="C128" s="13"/>
      <c r="D128" s="16"/>
      <c r="E128" s="10">
        <f t="shared" si="3"/>
        <v>0</v>
      </c>
      <c r="F128" s="19">
        <v>48700.85</v>
      </c>
      <c r="G128" s="19">
        <v>0</v>
      </c>
      <c r="H128" s="13">
        <f t="shared" si="4"/>
        <v>48700.85</v>
      </c>
    </row>
    <row r="129" spans="1:8" x14ac:dyDescent="0.3">
      <c r="A129" s="6" t="s">
        <v>248</v>
      </c>
      <c r="B129" s="6" t="s">
        <v>249</v>
      </c>
      <c r="C129" s="13"/>
      <c r="D129" s="16"/>
      <c r="E129" s="10">
        <f t="shared" si="3"/>
        <v>0</v>
      </c>
      <c r="F129" s="19">
        <v>210987.28</v>
      </c>
      <c r="G129" s="19">
        <v>0</v>
      </c>
      <c r="H129" s="13">
        <f t="shared" si="4"/>
        <v>210987.28</v>
      </c>
    </row>
    <row r="130" spans="1:8" x14ac:dyDescent="0.3">
      <c r="A130" s="6" t="s">
        <v>250</v>
      </c>
      <c r="B130" s="6" t="s">
        <v>251</v>
      </c>
      <c r="C130" s="13"/>
      <c r="D130" s="16"/>
      <c r="E130" s="10">
        <f t="shared" si="3"/>
        <v>0</v>
      </c>
      <c r="F130" s="19">
        <v>1468930.91</v>
      </c>
      <c r="G130" s="19">
        <v>0</v>
      </c>
      <c r="H130" s="13">
        <f t="shared" si="4"/>
        <v>1468930.91</v>
      </c>
    </row>
    <row r="131" spans="1:8" x14ac:dyDescent="0.3">
      <c r="A131" s="6" t="s">
        <v>252</v>
      </c>
      <c r="B131" s="6" t="s">
        <v>253</v>
      </c>
      <c r="C131" s="13"/>
      <c r="D131" s="16"/>
      <c r="E131" s="10">
        <f t="shared" si="3"/>
        <v>0</v>
      </c>
      <c r="F131" s="19">
        <v>869753.87</v>
      </c>
      <c r="G131" s="19">
        <v>0</v>
      </c>
      <c r="H131" s="13">
        <f t="shared" si="4"/>
        <v>869753.87</v>
      </c>
    </row>
    <row r="132" spans="1:8" x14ac:dyDescent="0.3">
      <c r="A132" s="6" t="s">
        <v>254</v>
      </c>
      <c r="B132" s="6" t="s">
        <v>255</v>
      </c>
      <c r="C132" s="13"/>
      <c r="D132" s="16"/>
      <c r="E132" s="10">
        <f t="shared" si="3"/>
        <v>0</v>
      </c>
      <c r="F132" s="19">
        <v>402434.57</v>
      </c>
      <c r="G132" s="19">
        <v>0</v>
      </c>
      <c r="H132" s="13">
        <f t="shared" si="4"/>
        <v>402434.57</v>
      </c>
    </row>
    <row r="133" spans="1:8" x14ac:dyDescent="0.3">
      <c r="A133" s="6" t="s">
        <v>256</v>
      </c>
      <c r="B133" s="6" t="s">
        <v>257</v>
      </c>
      <c r="C133" s="13"/>
      <c r="D133" s="16"/>
      <c r="E133" s="10">
        <f t="shared" si="3"/>
        <v>0</v>
      </c>
      <c r="F133" s="19">
        <v>93374.37</v>
      </c>
      <c r="G133" s="19">
        <v>0</v>
      </c>
      <c r="H133" s="13">
        <f t="shared" si="4"/>
        <v>93374.37</v>
      </c>
    </row>
    <row r="134" spans="1:8" x14ac:dyDescent="0.3">
      <c r="A134" s="6" t="s">
        <v>258</v>
      </c>
      <c r="B134" s="6" t="s">
        <v>259</v>
      </c>
      <c r="C134" s="13"/>
      <c r="D134" s="16"/>
      <c r="E134" s="10">
        <f t="shared" si="3"/>
        <v>0</v>
      </c>
      <c r="F134" s="19">
        <v>100086.58</v>
      </c>
      <c r="G134" s="19">
        <v>0</v>
      </c>
      <c r="H134" s="13">
        <f t="shared" si="4"/>
        <v>100086.58</v>
      </c>
    </row>
    <row r="135" spans="1:8" x14ac:dyDescent="0.3">
      <c r="A135" s="6" t="s">
        <v>260</v>
      </c>
      <c r="B135" s="6" t="s">
        <v>261</v>
      </c>
      <c r="C135" s="13"/>
      <c r="D135" s="16"/>
      <c r="E135" s="10">
        <f t="shared" si="3"/>
        <v>0</v>
      </c>
      <c r="F135" s="19">
        <v>26550.54</v>
      </c>
      <c r="G135" s="19">
        <v>0</v>
      </c>
      <c r="H135" s="13">
        <f t="shared" si="4"/>
        <v>26550.54</v>
      </c>
    </row>
    <row r="136" spans="1:8" x14ac:dyDescent="0.3">
      <c r="A136" s="6" t="s">
        <v>262</v>
      </c>
      <c r="B136" s="6" t="s">
        <v>263</v>
      </c>
      <c r="C136" s="13"/>
      <c r="D136" s="16"/>
      <c r="E136" s="10">
        <f t="shared" ref="E136:E199" si="5">C136-D136</f>
        <v>0</v>
      </c>
      <c r="F136" s="19">
        <v>386325.25</v>
      </c>
      <c r="G136" s="19">
        <v>0</v>
      </c>
      <c r="H136" s="13">
        <f t="shared" ref="H136:H199" si="6">F136-G136</f>
        <v>386325.25</v>
      </c>
    </row>
    <row r="137" spans="1:8" x14ac:dyDescent="0.3">
      <c r="A137" s="6" t="s">
        <v>264</v>
      </c>
      <c r="B137" s="6" t="s">
        <v>265</v>
      </c>
      <c r="C137" s="13"/>
      <c r="D137" s="16"/>
      <c r="E137" s="10">
        <f t="shared" si="5"/>
        <v>0</v>
      </c>
      <c r="F137" s="19">
        <v>851034.25</v>
      </c>
      <c r="G137" s="19">
        <v>0</v>
      </c>
      <c r="H137" s="13">
        <f t="shared" si="6"/>
        <v>851034.25</v>
      </c>
    </row>
    <row r="138" spans="1:8" x14ac:dyDescent="0.3">
      <c r="A138" s="6" t="s">
        <v>266</v>
      </c>
      <c r="B138" s="6" t="s">
        <v>267</v>
      </c>
      <c r="C138" s="13"/>
      <c r="D138" s="16"/>
      <c r="E138" s="10">
        <f t="shared" si="5"/>
        <v>0</v>
      </c>
      <c r="F138" s="19">
        <v>102920.63</v>
      </c>
      <c r="G138" s="19">
        <v>0</v>
      </c>
      <c r="H138" s="13">
        <f t="shared" si="6"/>
        <v>102920.63</v>
      </c>
    </row>
    <row r="139" spans="1:8" x14ac:dyDescent="0.3">
      <c r="A139" s="6" t="s">
        <v>268</v>
      </c>
      <c r="B139" s="6" t="s">
        <v>269</v>
      </c>
      <c r="C139" s="13"/>
      <c r="D139" s="16"/>
      <c r="E139" s="10">
        <f t="shared" si="5"/>
        <v>0</v>
      </c>
      <c r="F139" s="19">
        <v>293398.37</v>
      </c>
      <c r="G139" s="19">
        <v>0</v>
      </c>
      <c r="H139" s="13">
        <f t="shared" si="6"/>
        <v>293398.37</v>
      </c>
    </row>
    <row r="140" spans="1:8" x14ac:dyDescent="0.3">
      <c r="A140" s="6" t="s">
        <v>270</v>
      </c>
      <c r="B140" s="6" t="s">
        <v>271</v>
      </c>
      <c r="C140" s="13"/>
      <c r="D140" s="16"/>
      <c r="E140" s="10">
        <f t="shared" si="5"/>
        <v>0</v>
      </c>
      <c r="F140" s="19">
        <v>2125534.67</v>
      </c>
      <c r="G140" s="19">
        <v>42315</v>
      </c>
      <c r="H140" s="13">
        <f t="shared" si="6"/>
        <v>2083219.67</v>
      </c>
    </row>
    <row r="141" spans="1:8" x14ac:dyDescent="0.3">
      <c r="A141" s="6" t="s">
        <v>272</v>
      </c>
      <c r="B141" s="6" t="s">
        <v>273</v>
      </c>
      <c r="C141" s="13"/>
      <c r="D141" s="16"/>
      <c r="E141" s="10">
        <f t="shared" si="5"/>
        <v>0</v>
      </c>
      <c r="F141" s="19">
        <v>613869.32999999996</v>
      </c>
      <c r="G141" s="19">
        <v>0</v>
      </c>
      <c r="H141" s="13">
        <f t="shared" si="6"/>
        <v>613869.32999999996</v>
      </c>
    </row>
    <row r="142" spans="1:8" x14ac:dyDescent="0.3">
      <c r="A142" s="6" t="s">
        <v>274</v>
      </c>
      <c r="B142" s="6" t="s">
        <v>275</v>
      </c>
      <c r="C142" s="13"/>
      <c r="D142" s="16"/>
      <c r="E142" s="10">
        <f t="shared" si="5"/>
        <v>0</v>
      </c>
      <c r="F142" s="19">
        <v>909206.78</v>
      </c>
      <c r="G142" s="19">
        <v>0</v>
      </c>
      <c r="H142" s="13">
        <f t="shared" si="6"/>
        <v>909206.78</v>
      </c>
    </row>
    <row r="143" spans="1:8" x14ac:dyDescent="0.3">
      <c r="A143" s="6" t="s">
        <v>276</v>
      </c>
      <c r="B143" s="6" t="s">
        <v>277</v>
      </c>
      <c r="C143" s="13"/>
      <c r="D143" s="16"/>
      <c r="E143" s="10">
        <f t="shared" si="5"/>
        <v>0</v>
      </c>
      <c r="F143" s="19">
        <v>257301.57</v>
      </c>
      <c r="G143" s="19">
        <v>0</v>
      </c>
      <c r="H143" s="13">
        <f t="shared" si="6"/>
        <v>257301.57</v>
      </c>
    </row>
    <row r="144" spans="1:8" x14ac:dyDescent="0.3">
      <c r="A144" s="6" t="s">
        <v>278</v>
      </c>
      <c r="B144" s="6" t="s">
        <v>279</v>
      </c>
      <c r="C144" s="13"/>
      <c r="D144" s="16"/>
      <c r="E144" s="10">
        <f t="shared" si="5"/>
        <v>0</v>
      </c>
      <c r="F144" s="19">
        <v>33635.65</v>
      </c>
      <c r="G144" s="19">
        <v>0</v>
      </c>
      <c r="H144" s="13">
        <f t="shared" si="6"/>
        <v>33635.65</v>
      </c>
    </row>
    <row r="145" spans="1:8" x14ac:dyDescent="0.3">
      <c r="A145" s="6" t="s">
        <v>280</v>
      </c>
      <c r="B145" s="6" t="s">
        <v>281</v>
      </c>
      <c r="C145" s="13"/>
      <c r="D145" s="16"/>
      <c r="E145" s="10">
        <f t="shared" si="5"/>
        <v>0</v>
      </c>
      <c r="F145" s="19">
        <v>163703.46</v>
      </c>
      <c r="G145" s="19">
        <v>0</v>
      </c>
      <c r="H145" s="13">
        <f t="shared" si="6"/>
        <v>163703.46</v>
      </c>
    </row>
    <row r="146" spans="1:8" x14ac:dyDescent="0.3">
      <c r="A146" s="6" t="s">
        <v>282</v>
      </c>
      <c r="B146" s="6" t="s">
        <v>283</v>
      </c>
      <c r="C146" s="13"/>
      <c r="D146" s="16"/>
      <c r="E146" s="10">
        <f t="shared" si="5"/>
        <v>0</v>
      </c>
      <c r="F146" s="19">
        <v>60559.09</v>
      </c>
      <c r="G146" s="19">
        <v>0</v>
      </c>
      <c r="H146" s="13">
        <f t="shared" si="6"/>
        <v>60559.09</v>
      </c>
    </row>
    <row r="147" spans="1:8" x14ac:dyDescent="0.3">
      <c r="A147" s="6" t="s">
        <v>284</v>
      </c>
      <c r="B147" s="6" t="s">
        <v>285</v>
      </c>
      <c r="C147" s="13"/>
      <c r="D147" s="16"/>
      <c r="E147" s="10">
        <f t="shared" si="5"/>
        <v>0</v>
      </c>
      <c r="F147" s="19">
        <v>649593.23</v>
      </c>
      <c r="G147" s="19">
        <v>0</v>
      </c>
      <c r="H147" s="13">
        <f t="shared" si="6"/>
        <v>649593.23</v>
      </c>
    </row>
    <row r="148" spans="1:8" x14ac:dyDescent="0.3">
      <c r="A148" s="6" t="s">
        <v>286</v>
      </c>
      <c r="B148" s="6" t="s">
        <v>287</v>
      </c>
      <c r="C148" s="13"/>
      <c r="D148" s="16"/>
      <c r="E148" s="10">
        <f t="shared" si="5"/>
        <v>0</v>
      </c>
      <c r="F148" s="19">
        <v>62796.5</v>
      </c>
      <c r="G148" s="19">
        <v>0</v>
      </c>
      <c r="H148" s="13">
        <f t="shared" si="6"/>
        <v>62796.5</v>
      </c>
    </row>
    <row r="149" spans="1:8" x14ac:dyDescent="0.3">
      <c r="A149" s="6" t="s">
        <v>288</v>
      </c>
      <c r="B149" s="6" t="s">
        <v>289</v>
      </c>
      <c r="C149" s="13"/>
      <c r="D149" s="16"/>
      <c r="E149" s="10">
        <f t="shared" si="5"/>
        <v>0</v>
      </c>
      <c r="F149" s="19">
        <v>705602.93</v>
      </c>
      <c r="G149" s="19">
        <v>0</v>
      </c>
      <c r="H149" s="13">
        <f t="shared" si="6"/>
        <v>705602.93</v>
      </c>
    </row>
    <row r="150" spans="1:8" x14ac:dyDescent="0.3">
      <c r="A150" s="6" t="s">
        <v>290</v>
      </c>
      <c r="B150" s="6" t="s">
        <v>291</v>
      </c>
      <c r="C150" s="13"/>
      <c r="D150" s="16"/>
      <c r="E150" s="10">
        <f t="shared" si="5"/>
        <v>0</v>
      </c>
      <c r="F150" s="19">
        <v>80173.679999999993</v>
      </c>
      <c r="G150" s="19">
        <v>0</v>
      </c>
      <c r="H150" s="13">
        <f t="shared" si="6"/>
        <v>80173.679999999993</v>
      </c>
    </row>
    <row r="151" spans="1:8" x14ac:dyDescent="0.3">
      <c r="A151" s="6" t="s">
        <v>292</v>
      </c>
      <c r="B151" s="6" t="s">
        <v>293</v>
      </c>
      <c r="C151" s="13"/>
      <c r="D151" s="16"/>
      <c r="E151" s="10">
        <f t="shared" si="5"/>
        <v>0</v>
      </c>
      <c r="F151" s="19">
        <v>388935.56</v>
      </c>
      <c r="G151" s="19">
        <v>0</v>
      </c>
      <c r="H151" s="13">
        <f t="shared" si="6"/>
        <v>388935.56</v>
      </c>
    </row>
    <row r="152" spans="1:8" x14ac:dyDescent="0.3">
      <c r="A152" s="6" t="s">
        <v>294</v>
      </c>
      <c r="B152" s="6" t="s">
        <v>295</v>
      </c>
      <c r="C152" s="13"/>
      <c r="D152" s="16"/>
      <c r="E152" s="10">
        <f t="shared" si="5"/>
        <v>0</v>
      </c>
      <c r="F152" s="19">
        <v>209048.2</v>
      </c>
      <c r="G152" s="19">
        <v>0</v>
      </c>
      <c r="H152" s="13">
        <f t="shared" si="6"/>
        <v>209048.2</v>
      </c>
    </row>
    <row r="153" spans="1:8" x14ac:dyDescent="0.3">
      <c r="A153" s="6" t="s">
        <v>296</v>
      </c>
      <c r="B153" s="6" t="s">
        <v>297</v>
      </c>
      <c r="C153" s="13"/>
      <c r="D153" s="16"/>
      <c r="E153" s="10">
        <f t="shared" si="5"/>
        <v>0</v>
      </c>
      <c r="F153" s="19">
        <v>28042.14</v>
      </c>
      <c r="G153" s="19">
        <v>0</v>
      </c>
      <c r="H153" s="13">
        <f t="shared" si="6"/>
        <v>28042.14</v>
      </c>
    </row>
    <row r="154" spans="1:8" x14ac:dyDescent="0.3">
      <c r="A154" s="6" t="s">
        <v>298</v>
      </c>
      <c r="B154" s="6" t="s">
        <v>299</v>
      </c>
      <c r="C154" s="13"/>
      <c r="D154" s="16"/>
      <c r="E154" s="10">
        <f t="shared" si="5"/>
        <v>0</v>
      </c>
      <c r="F154" s="19">
        <v>162733.92000000001</v>
      </c>
      <c r="G154" s="19">
        <v>0</v>
      </c>
      <c r="H154" s="13">
        <f t="shared" si="6"/>
        <v>162733.92000000001</v>
      </c>
    </row>
    <row r="155" spans="1:8" x14ac:dyDescent="0.3">
      <c r="A155" s="6" t="s">
        <v>300</v>
      </c>
      <c r="B155" s="6" t="s">
        <v>301</v>
      </c>
      <c r="C155" s="13"/>
      <c r="D155" s="16"/>
      <c r="E155" s="10">
        <f t="shared" si="5"/>
        <v>0</v>
      </c>
      <c r="F155" s="19">
        <v>150577.35</v>
      </c>
      <c r="G155" s="19">
        <v>0</v>
      </c>
      <c r="H155" s="13">
        <f t="shared" si="6"/>
        <v>150577.35</v>
      </c>
    </row>
    <row r="156" spans="1:8" x14ac:dyDescent="0.3">
      <c r="A156" s="6" t="s">
        <v>302</v>
      </c>
      <c r="B156" s="6" t="s">
        <v>303</v>
      </c>
      <c r="C156" s="13"/>
      <c r="D156" s="16"/>
      <c r="E156" s="10">
        <f t="shared" si="5"/>
        <v>0</v>
      </c>
      <c r="F156" s="19">
        <v>1033382.75</v>
      </c>
      <c r="G156" s="19">
        <v>0</v>
      </c>
      <c r="H156" s="13">
        <f t="shared" si="6"/>
        <v>1033382.75</v>
      </c>
    </row>
    <row r="157" spans="1:8" x14ac:dyDescent="0.3">
      <c r="A157" s="6" t="s">
        <v>304</v>
      </c>
      <c r="B157" s="6" t="s">
        <v>305</v>
      </c>
      <c r="C157" s="13"/>
      <c r="D157" s="16"/>
      <c r="E157" s="10">
        <f t="shared" si="5"/>
        <v>0</v>
      </c>
      <c r="F157" s="19">
        <v>23269.01</v>
      </c>
      <c r="G157" s="19">
        <v>0</v>
      </c>
      <c r="H157" s="13">
        <f t="shared" si="6"/>
        <v>23269.01</v>
      </c>
    </row>
    <row r="158" spans="1:8" x14ac:dyDescent="0.3">
      <c r="A158" s="6" t="s">
        <v>306</v>
      </c>
      <c r="B158" s="6" t="s">
        <v>307</v>
      </c>
      <c r="C158" s="13"/>
      <c r="D158" s="16"/>
      <c r="E158" s="10">
        <f t="shared" si="5"/>
        <v>0</v>
      </c>
      <c r="F158" s="19">
        <v>184362.17</v>
      </c>
      <c r="G158" s="19">
        <v>0</v>
      </c>
      <c r="H158" s="13">
        <f t="shared" si="6"/>
        <v>184362.17</v>
      </c>
    </row>
    <row r="159" spans="1:8" x14ac:dyDescent="0.3">
      <c r="A159" s="6" t="s">
        <v>308</v>
      </c>
      <c r="B159" s="6" t="s">
        <v>309</v>
      </c>
      <c r="C159" s="13"/>
      <c r="D159" s="16"/>
      <c r="E159" s="10">
        <f t="shared" si="5"/>
        <v>0</v>
      </c>
      <c r="F159" s="19">
        <v>366188.61</v>
      </c>
      <c r="G159" s="19">
        <v>0</v>
      </c>
      <c r="H159" s="13">
        <f t="shared" si="6"/>
        <v>366188.61</v>
      </c>
    </row>
    <row r="160" spans="1:8" x14ac:dyDescent="0.3">
      <c r="A160" s="6" t="s">
        <v>310</v>
      </c>
      <c r="B160" s="6" t="s">
        <v>311</v>
      </c>
      <c r="C160" s="13"/>
      <c r="D160" s="16"/>
      <c r="E160" s="10">
        <f t="shared" si="5"/>
        <v>0</v>
      </c>
      <c r="F160" s="19">
        <v>173697.2</v>
      </c>
      <c r="G160" s="19">
        <v>0</v>
      </c>
      <c r="H160" s="13">
        <f t="shared" si="6"/>
        <v>173697.2</v>
      </c>
    </row>
    <row r="161" spans="1:8" x14ac:dyDescent="0.3">
      <c r="A161" s="6" t="s">
        <v>312</v>
      </c>
      <c r="B161" s="6" t="s">
        <v>313</v>
      </c>
      <c r="C161" s="13"/>
      <c r="D161" s="16"/>
      <c r="E161" s="10">
        <f t="shared" si="5"/>
        <v>0</v>
      </c>
      <c r="F161" s="19">
        <v>79054.97</v>
      </c>
      <c r="G161" s="19">
        <v>0</v>
      </c>
      <c r="H161" s="13">
        <f t="shared" si="6"/>
        <v>79054.97</v>
      </c>
    </row>
    <row r="162" spans="1:8" x14ac:dyDescent="0.3">
      <c r="A162" s="6" t="s">
        <v>314</v>
      </c>
      <c r="B162" s="6" t="s">
        <v>315</v>
      </c>
      <c r="C162" s="13"/>
      <c r="D162" s="16"/>
      <c r="E162" s="10">
        <f t="shared" si="5"/>
        <v>0</v>
      </c>
      <c r="F162" s="19">
        <v>274231.26</v>
      </c>
      <c r="G162" s="19">
        <v>0</v>
      </c>
      <c r="H162" s="13">
        <f t="shared" si="6"/>
        <v>274231.26</v>
      </c>
    </row>
    <row r="163" spans="1:8" x14ac:dyDescent="0.3">
      <c r="A163" s="6" t="s">
        <v>316</v>
      </c>
      <c r="B163" s="6" t="s">
        <v>317</v>
      </c>
      <c r="C163" s="13"/>
      <c r="D163" s="16"/>
      <c r="E163" s="10">
        <f t="shared" si="5"/>
        <v>0</v>
      </c>
      <c r="F163" s="19">
        <v>1254960.42</v>
      </c>
      <c r="G163" s="19">
        <v>0</v>
      </c>
      <c r="H163" s="13">
        <f t="shared" si="6"/>
        <v>1254960.42</v>
      </c>
    </row>
    <row r="164" spans="1:8" x14ac:dyDescent="0.3">
      <c r="A164" s="6" t="s">
        <v>318</v>
      </c>
      <c r="B164" s="6" t="s">
        <v>319</v>
      </c>
      <c r="C164" s="13"/>
      <c r="D164" s="16"/>
      <c r="E164" s="10">
        <f t="shared" si="5"/>
        <v>0</v>
      </c>
      <c r="F164" s="19">
        <v>166537.51</v>
      </c>
      <c r="G164" s="19">
        <v>0</v>
      </c>
      <c r="H164" s="13">
        <f t="shared" si="6"/>
        <v>166537.51</v>
      </c>
    </row>
    <row r="165" spans="1:8" x14ac:dyDescent="0.3">
      <c r="A165" s="6" t="s">
        <v>320</v>
      </c>
      <c r="B165" s="6" t="s">
        <v>321</v>
      </c>
      <c r="C165" s="13"/>
      <c r="D165" s="16"/>
      <c r="E165" s="10">
        <f t="shared" si="5"/>
        <v>0</v>
      </c>
      <c r="F165" s="19">
        <v>412950.37</v>
      </c>
      <c r="G165" s="19">
        <v>0</v>
      </c>
      <c r="H165" s="13">
        <f t="shared" si="6"/>
        <v>412950.37</v>
      </c>
    </row>
    <row r="166" spans="1:8" x14ac:dyDescent="0.3">
      <c r="A166" s="6" t="s">
        <v>322</v>
      </c>
      <c r="B166" s="6" t="s">
        <v>323</v>
      </c>
      <c r="C166" s="13"/>
      <c r="D166" s="16"/>
      <c r="E166" s="10">
        <f t="shared" si="5"/>
        <v>0</v>
      </c>
      <c r="F166" s="19">
        <v>106575.05</v>
      </c>
      <c r="G166" s="19">
        <v>0</v>
      </c>
      <c r="H166" s="13">
        <f t="shared" si="6"/>
        <v>106575.05</v>
      </c>
    </row>
    <row r="167" spans="1:8" x14ac:dyDescent="0.3">
      <c r="A167" s="6" t="s">
        <v>324</v>
      </c>
      <c r="B167" s="6" t="s">
        <v>325</v>
      </c>
      <c r="C167" s="13"/>
      <c r="D167" s="16"/>
      <c r="E167" s="10">
        <f t="shared" si="5"/>
        <v>0</v>
      </c>
      <c r="F167" s="19">
        <v>203603.85</v>
      </c>
      <c r="G167" s="19">
        <v>0</v>
      </c>
      <c r="H167" s="13">
        <f t="shared" si="6"/>
        <v>203603.85</v>
      </c>
    </row>
    <row r="168" spans="1:8" x14ac:dyDescent="0.3">
      <c r="A168" s="6" t="s">
        <v>326</v>
      </c>
      <c r="B168" s="6" t="s">
        <v>327</v>
      </c>
      <c r="C168" s="13"/>
      <c r="D168" s="16"/>
      <c r="E168" s="10">
        <f t="shared" si="5"/>
        <v>0</v>
      </c>
      <c r="F168" s="19">
        <v>152591.01999999999</v>
      </c>
      <c r="G168" s="19">
        <v>0</v>
      </c>
      <c r="H168" s="13">
        <f t="shared" si="6"/>
        <v>152591.01999999999</v>
      </c>
    </row>
    <row r="169" spans="1:8" x14ac:dyDescent="0.3">
      <c r="A169" s="6" t="s">
        <v>328</v>
      </c>
      <c r="B169" s="6" t="s">
        <v>329</v>
      </c>
      <c r="C169" s="13"/>
      <c r="D169" s="16"/>
      <c r="E169" s="10">
        <f t="shared" si="5"/>
        <v>0</v>
      </c>
      <c r="F169" s="19">
        <v>117612.92</v>
      </c>
      <c r="G169" s="19">
        <v>0</v>
      </c>
      <c r="H169" s="13">
        <f t="shared" si="6"/>
        <v>117612.92</v>
      </c>
    </row>
    <row r="170" spans="1:8" x14ac:dyDescent="0.3">
      <c r="A170" s="6" t="s">
        <v>330</v>
      </c>
      <c r="B170" s="6" t="s">
        <v>331</v>
      </c>
      <c r="C170" s="13"/>
      <c r="D170" s="16"/>
      <c r="E170" s="10">
        <f t="shared" si="5"/>
        <v>0</v>
      </c>
      <c r="F170" s="19">
        <v>214865.45</v>
      </c>
      <c r="G170" s="19">
        <v>0</v>
      </c>
      <c r="H170" s="13">
        <f t="shared" si="6"/>
        <v>214865.45</v>
      </c>
    </row>
    <row r="171" spans="1:8" x14ac:dyDescent="0.3">
      <c r="A171" s="6" t="s">
        <v>332</v>
      </c>
      <c r="B171" s="6" t="s">
        <v>333</v>
      </c>
      <c r="C171" s="13"/>
      <c r="D171" s="16"/>
      <c r="E171" s="10">
        <f t="shared" si="5"/>
        <v>0</v>
      </c>
      <c r="F171" s="19">
        <v>121491.09</v>
      </c>
      <c r="G171" s="19">
        <v>0</v>
      </c>
      <c r="H171" s="13">
        <f t="shared" si="6"/>
        <v>121491.09</v>
      </c>
    </row>
    <row r="172" spans="1:8" x14ac:dyDescent="0.3">
      <c r="A172" s="6" t="s">
        <v>334</v>
      </c>
      <c r="B172" s="6" t="s">
        <v>335</v>
      </c>
      <c r="C172" s="13"/>
      <c r="D172" s="16"/>
      <c r="E172" s="10">
        <f t="shared" si="5"/>
        <v>0</v>
      </c>
      <c r="F172" s="19">
        <v>843501.66</v>
      </c>
      <c r="G172" s="19">
        <v>0</v>
      </c>
      <c r="H172" s="13">
        <f t="shared" si="6"/>
        <v>843501.66</v>
      </c>
    </row>
    <row r="173" spans="1:8" x14ac:dyDescent="0.3">
      <c r="A173" s="6" t="s">
        <v>336</v>
      </c>
      <c r="B173" s="6" t="s">
        <v>337</v>
      </c>
      <c r="C173" s="13"/>
      <c r="D173" s="16"/>
      <c r="E173" s="10">
        <f t="shared" si="5"/>
        <v>0</v>
      </c>
      <c r="F173" s="19">
        <v>160272.76999999999</v>
      </c>
      <c r="G173" s="19">
        <v>0</v>
      </c>
      <c r="H173" s="13">
        <f t="shared" si="6"/>
        <v>160272.76999999999</v>
      </c>
    </row>
    <row r="174" spans="1:8" x14ac:dyDescent="0.3">
      <c r="A174" s="6" t="s">
        <v>338</v>
      </c>
      <c r="B174" s="6" t="s">
        <v>339</v>
      </c>
      <c r="C174" s="13"/>
      <c r="D174" s="16"/>
      <c r="E174" s="10">
        <f t="shared" si="5"/>
        <v>0</v>
      </c>
      <c r="F174" s="19">
        <v>69956.19</v>
      </c>
      <c r="G174" s="19">
        <v>0</v>
      </c>
      <c r="H174" s="13">
        <f t="shared" si="6"/>
        <v>69956.19</v>
      </c>
    </row>
    <row r="175" spans="1:8" x14ac:dyDescent="0.3">
      <c r="A175" s="6" t="s">
        <v>340</v>
      </c>
      <c r="B175" s="6" t="s">
        <v>341</v>
      </c>
      <c r="C175" s="13"/>
      <c r="D175" s="16"/>
      <c r="E175" s="10">
        <f t="shared" si="5"/>
        <v>0</v>
      </c>
      <c r="F175" s="19">
        <v>317040.28000000003</v>
      </c>
      <c r="G175" s="19">
        <v>0</v>
      </c>
      <c r="H175" s="13">
        <f t="shared" si="6"/>
        <v>317040.28000000003</v>
      </c>
    </row>
    <row r="176" spans="1:8" x14ac:dyDescent="0.3">
      <c r="A176" s="6" t="s">
        <v>342</v>
      </c>
      <c r="B176" s="6" t="s">
        <v>343</v>
      </c>
      <c r="C176" s="13"/>
      <c r="D176" s="16"/>
      <c r="E176" s="10">
        <f t="shared" si="5"/>
        <v>0</v>
      </c>
      <c r="F176" s="19">
        <v>275946.61</v>
      </c>
      <c r="G176" s="19">
        <v>0</v>
      </c>
      <c r="H176" s="13">
        <f t="shared" si="6"/>
        <v>275946.61</v>
      </c>
    </row>
    <row r="177" spans="1:8" x14ac:dyDescent="0.3">
      <c r="A177" s="6" t="s">
        <v>344</v>
      </c>
      <c r="B177" s="6" t="s">
        <v>345</v>
      </c>
      <c r="C177" s="13"/>
      <c r="D177" s="16"/>
      <c r="E177" s="10">
        <f t="shared" si="5"/>
        <v>0</v>
      </c>
      <c r="F177" s="19">
        <v>1350050.13</v>
      </c>
      <c r="G177" s="19">
        <v>0</v>
      </c>
      <c r="H177" s="13">
        <f t="shared" si="6"/>
        <v>1350050.13</v>
      </c>
    </row>
    <row r="178" spans="1:8" x14ac:dyDescent="0.3">
      <c r="A178" s="6" t="s">
        <v>346</v>
      </c>
      <c r="B178" s="6" t="s">
        <v>347</v>
      </c>
      <c r="C178" s="13"/>
      <c r="D178" s="16"/>
      <c r="E178" s="10">
        <f t="shared" si="5"/>
        <v>0</v>
      </c>
      <c r="F178" s="19">
        <v>30428.71</v>
      </c>
      <c r="G178" s="19">
        <v>0</v>
      </c>
      <c r="H178" s="13">
        <f t="shared" si="6"/>
        <v>30428.71</v>
      </c>
    </row>
    <row r="179" spans="1:8" x14ac:dyDescent="0.3">
      <c r="A179" s="6" t="s">
        <v>348</v>
      </c>
      <c r="B179" s="6" t="s">
        <v>349</v>
      </c>
      <c r="C179" s="13"/>
      <c r="D179" s="16"/>
      <c r="E179" s="10">
        <f t="shared" si="5"/>
        <v>0</v>
      </c>
      <c r="F179" s="19">
        <v>108663.3</v>
      </c>
      <c r="G179" s="19">
        <v>0</v>
      </c>
      <c r="H179" s="13">
        <f t="shared" si="6"/>
        <v>108663.3</v>
      </c>
    </row>
    <row r="180" spans="1:8" x14ac:dyDescent="0.3">
      <c r="A180" s="6" t="s">
        <v>350</v>
      </c>
      <c r="B180" s="6" t="s">
        <v>351</v>
      </c>
      <c r="C180" s="13"/>
      <c r="D180" s="16"/>
      <c r="E180" s="10">
        <f t="shared" si="5"/>
        <v>0</v>
      </c>
      <c r="F180" s="19">
        <v>340383.87</v>
      </c>
      <c r="G180" s="19">
        <v>0</v>
      </c>
      <c r="H180" s="13">
        <f t="shared" si="6"/>
        <v>340383.87</v>
      </c>
    </row>
    <row r="181" spans="1:8" x14ac:dyDescent="0.3">
      <c r="A181" s="6" t="s">
        <v>352</v>
      </c>
      <c r="B181" s="6" t="s">
        <v>353</v>
      </c>
      <c r="C181" s="13"/>
      <c r="D181" s="16"/>
      <c r="E181" s="10">
        <f t="shared" si="5"/>
        <v>0</v>
      </c>
      <c r="F181" s="19">
        <v>106202.15</v>
      </c>
      <c r="G181" s="19">
        <v>0</v>
      </c>
      <c r="H181" s="13">
        <f t="shared" si="6"/>
        <v>106202.15</v>
      </c>
    </row>
    <row r="182" spans="1:8" x14ac:dyDescent="0.3">
      <c r="A182" s="6" t="s">
        <v>354</v>
      </c>
      <c r="B182" s="6" t="s">
        <v>355</v>
      </c>
      <c r="C182" s="13"/>
      <c r="D182" s="16"/>
      <c r="E182" s="10">
        <f t="shared" si="5"/>
        <v>0</v>
      </c>
      <c r="F182" s="19">
        <v>203230.95</v>
      </c>
      <c r="G182" s="19">
        <v>0</v>
      </c>
      <c r="H182" s="13">
        <f t="shared" si="6"/>
        <v>203230.95</v>
      </c>
    </row>
    <row r="183" spans="1:8" x14ac:dyDescent="0.3">
      <c r="A183" s="6" t="s">
        <v>356</v>
      </c>
      <c r="B183" s="6" t="s">
        <v>357</v>
      </c>
      <c r="C183" s="13"/>
      <c r="D183" s="16"/>
      <c r="E183" s="10">
        <f t="shared" si="5"/>
        <v>0</v>
      </c>
      <c r="F183" s="19">
        <v>773023.4</v>
      </c>
      <c r="G183" s="19">
        <v>0</v>
      </c>
      <c r="H183" s="13">
        <f t="shared" si="6"/>
        <v>773023.4</v>
      </c>
    </row>
    <row r="184" spans="1:8" x14ac:dyDescent="0.3">
      <c r="A184" s="6" t="s">
        <v>358</v>
      </c>
      <c r="B184" s="6" t="s">
        <v>359</v>
      </c>
      <c r="C184" s="13"/>
      <c r="D184" s="16"/>
      <c r="E184" s="10">
        <f t="shared" si="5"/>
        <v>0</v>
      </c>
      <c r="F184" s="19">
        <v>499090.46</v>
      </c>
      <c r="G184" s="19">
        <v>0</v>
      </c>
      <c r="H184" s="13">
        <f t="shared" si="6"/>
        <v>499090.46</v>
      </c>
    </row>
    <row r="185" spans="1:8" x14ac:dyDescent="0.3">
      <c r="A185" s="6" t="s">
        <v>360</v>
      </c>
      <c r="B185" s="6" t="s">
        <v>361</v>
      </c>
      <c r="C185" s="13"/>
      <c r="D185" s="16"/>
      <c r="E185" s="10">
        <f t="shared" si="5"/>
        <v>0</v>
      </c>
      <c r="F185" s="19">
        <v>107917.5</v>
      </c>
      <c r="G185" s="19">
        <v>0</v>
      </c>
      <c r="H185" s="13">
        <f t="shared" si="6"/>
        <v>107917.5</v>
      </c>
    </row>
    <row r="186" spans="1:8" x14ac:dyDescent="0.3">
      <c r="A186" s="6" t="s">
        <v>362</v>
      </c>
      <c r="B186" s="6" t="s">
        <v>363</v>
      </c>
      <c r="C186" s="13"/>
      <c r="D186" s="16"/>
      <c r="E186" s="10">
        <f t="shared" si="5"/>
        <v>0</v>
      </c>
      <c r="F186" s="19">
        <v>174815.9</v>
      </c>
      <c r="G186" s="19">
        <v>0</v>
      </c>
      <c r="H186" s="13">
        <f t="shared" si="6"/>
        <v>174815.9</v>
      </c>
    </row>
    <row r="187" spans="1:8" x14ac:dyDescent="0.3">
      <c r="A187" s="6" t="s">
        <v>364</v>
      </c>
      <c r="B187" s="6" t="s">
        <v>365</v>
      </c>
      <c r="C187" s="13"/>
      <c r="D187" s="16"/>
      <c r="E187" s="10">
        <f t="shared" si="5"/>
        <v>0</v>
      </c>
      <c r="F187" s="19">
        <v>33784.81</v>
      </c>
      <c r="G187" s="19">
        <v>0</v>
      </c>
      <c r="H187" s="13">
        <f t="shared" si="6"/>
        <v>33784.81</v>
      </c>
    </row>
    <row r="188" spans="1:8" x14ac:dyDescent="0.3">
      <c r="A188" s="6" t="s">
        <v>366</v>
      </c>
      <c r="B188" s="6" t="s">
        <v>367</v>
      </c>
      <c r="C188" s="13"/>
      <c r="D188" s="16"/>
      <c r="E188" s="10">
        <f t="shared" si="5"/>
        <v>0</v>
      </c>
      <c r="F188" s="19">
        <v>162659.34</v>
      </c>
      <c r="G188" s="19">
        <v>0</v>
      </c>
      <c r="H188" s="13">
        <f t="shared" si="6"/>
        <v>162659.34</v>
      </c>
    </row>
    <row r="189" spans="1:8" x14ac:dyDescent="0.3">
      <c r="A189" s="6" t="s">
        <v>368</v>
      </c>
      <c r="B189" s="6" t="s">
        <v>369</v>
      </c>
      <c r="C189" s="13"/>
      <c r="D189" s="16"/>
      <c r="E189" s="10">
        <f t="shared" si="5"/>
        <v>0</v>
      </c>
      <c r="F189" s="19">
        <v>110005.74</v>
      </c>
      <c r="G189" s="19">
        <v>0</v>
      </c>
      <c r="H189" s="13">
        <f t="shared" si="6"/>
        <v>110005.74</v>
      </c>
    </row>
    <row r="190" spans="1:8" x14ac:dyDescent="0.3">
      <c r="A190" s="6" t="s">
        <v>370</v>
      </c>
      <c r="B190" s="6" t="s">
        <v>371</v>
      </c>
      <c r="C190" s="13"/>
      <c r="D190" s="16"/>
      <c r="E190" s="10">
        <f t="shared" si="5"/>
        <v>0</v>
      </c>
      <c r="F190" s="19">
        <v>11891956.310000001</v>
      </c>
      <c r="G190" s="19">
        <v>0</v>
      </c>
      <c r="H190" s="13">
        <f t="shared" si="6"/>
        <v>11891956.310000001</v>
      </c>
    </row>
    <row r="191" spans="1:8" x14ac:dyDescent="0.3">
      <c r="A191" s="6" t="s">
        <v>372</v>
      </c>
      <c r="B191" s="6" t="s">
        <v>373</v>
      </c>
      <c r="C191" s="13"/>
      <c r="D191" s="16"/>
      <c r="E191" s="10">
        <f t="shared" si="5"/>
        <v>0</v>
      </c>
      <c r="F191" s="19">
        <v>666672.09</v>
      </c>
      <c r="G191" s="19">
        <v>0</v>
      </c>
      <c r="H191" s="13">
        <f t="shared" si="6"/>
        <v>666672.09</v>
      </c>
    </row>
    <row r="192" spans="1:8" x14ac:dyDescent="0.3">
      <c r="A192" s="6" t="s">
        <v>374</v>
      </c>
      <c r="B192" s="6" t="s">
        <v>375</v>
      </c>
      <c r="C192" s="13"/>
      <c r="D192" s="16"/>
      <c r="E192" s="10">
        <f t="shared" si="5"/>
        <v>0</v>
      </c>
      <c r="F192" s="19">
        <v>39080.01</v>
      </c>
      <c r="G192" s="19">
        <v>0</v>
      </c>
      <c r="H192" s="13">
        <f t="shared" si="6"/>
        <v>39080.01</v>
      </c>
    </row>
    <row r="193" spans="1:8" x14ac:dyDescent="0.3">
      <c r="A193" s="6" t="s">
        <v>376</v>
      </c>
      <c r="B193" s="6" t="s">
        <v>377</v>
      </c>
      <c r="C193" s="13"/>
      <c r="D193" s="16"/>
      <c r="E193" s="10">
        <f t="shared" si="5"/>
        <v>0</v>
      </c>
      <c r="F193" s="19">
        <v>134840.94</v>
      </c>
      <c r="G193" s="19">
        <v>0</v>
      </c>
      <c r="H193" s="13">
        <f t="shared" si="6"/>
        <v>134840.94</v>
      </c>
    </row>
    <row r="194" spans="1:8" x14ac:dyDescent="0.3">
      <c r="A194" s="6" t="s">
        <v>378</v>
      </c>
      <c r="B194" s="6" t="s">
        <v>379</v>
      </c>
      <c r="C194" s="13"/>
      <c r="D194" s="16"/>
      <c r="E194" s="10">
        <f t="shared" si="5"/>
        <v>0</v>
      </c>
      <c r="F194" s="19">
        <v>716640.8</v>
      </c>
      <c r="G194" s="19">
        <v>0</v>
      </c>
      <c r="H194" s="13">
        <f t="shared" si="6"/>
        <v>716640.8</v>
      </c>
    </row>
    <row r="195" spans="1:8" x14ac:dyDescent="0.3">
      <c r="A195" s="6" t="s">
        <v>380</v>
      </c>
      <c r="B195" s="6" t="s">
        <v>381</v>
      </c>
      <c r="C195" s="13"/>
      <c r="D195" s="16"/>
      <c r="E195" s="10">
        <f t="shared" si="5"/>
        <v>0</v>
      </c>
      <c r="F195" s="19">
        <v>232391.79</v>
      </c>
      <c r="G195" s="19">
        <v>0</v>
      </c>
      <c r="H195" s="13">
        <f t="shared" si="6"/>
        <v>232391.79</v>
      </c>
    </row>
    <row r="196" spans="1:8" x14ac:dyDescent="0.3">
      <c r="A196" s="6" t="s">
        <v>382</v>
      </c>
      <c r="B196" s="6" t="s">
        <v>383</v>
      </c>
      <c r="C196" s="13"/>
      <c r="D196" s="16"/>
      <c r="E196" s="10">
        <f t="shared" si="5"/>
        <v>0</v>
      </c>
      <c r="F196" s="19">
        <v>1673877.2</v>
      </c>
      <c r="G196" s="19">
        <v>32542</v>
      </c>
      <c r="H196" s="13">
        <f t="shared" si="6"/>
        <v>1641335.2</v>
      </c>
    </row>
    <row r="197" spans="1:8" x14ac:dyDescent="0.3">
      <c r="A197" s="6" t="s">
        <v>384</v>
      </c>
      <c r="B197" s="6" t="s">
        <v>385</v>
      </c>
      <c r="C197" s="13"/>
      <c r="D197" s="16"/>
      <c r="E197" s="10">
        <f t="shared" si="5"/>
        <v>0</v>
      </c>
      <c r="F197" s="19">
        <v>22075.73</v>
      </c>
      <c r="G197" s="19">
        <v>0</v>
      </c>
      <c r="H197" s="13">
        <f t="shared" si="6"/>
        <v>22075.73</v>
      </c>
    </row>
    <row r="198" spans="1:8" x14ac:dyDescent="0.3">
      <c r="A198" s="6" t="s">
        <v>386</v>
      </c>
      <c r="B198" s="6" t="s">
        <v>387</v>
      </c>
      <c r="C198" s="13"/>
      <c r="D198" s="16"/>
      <c r="E198" s="10">
        <f t="shared" si="5"/>
        <v>0</v>
      </c>
      <c r="F198" s="19">
        <v>113511.01</v>
      </c>
      <c r="G198" s="19">
        <v>0</v>
      </c>
      <c r="H198" s="13">
        <f t="shared" si="6"/>
        <v>113511.01</v>
      </c>
    </row>
    <row r="199" spans="1:8" x14ac:dyDescent="0.3">
      <c r="A199" s="6" t="s">
        <v>388</v>
      </c>
      <c r="B199" s="6" t="s">
        <v>389</v>
      </c>
      <c r="C199" s="13"/>
      <c r="D199" s="16"/>
      <c r="E199" s="10">
        <f t="shared" si="5"/>
        <v>0</v>
      </c>
      <c r="F199" s="19">
        <v>209346.52</v>
      </c>
      <c r="G199" s="19">
        <v>0</v>
      </c>
      <c r="H199" s="13">
        <f t="shared" si="6"/>
        <v>209346.52</v>
      </c>
    </row>
    <row r="200" spans="1:8" x14ac:dyDescent="0.3">
      <c r="A200" s="6" t="s">
        <v>390</v>
      </c>
      <c r="B200" s="6" t="s">
        <v>391</v>
      </c>
      <c r="C200" s="13"/>
      <c r="D200" s="16"/>
      <c r="E200" s="10">
        <f t="shared" ref="E200:E263" si="7">C200-D200</f>
        <v>0</v>
      </c>
      <c r="F200" s="19">
        <v>102323.99</v>
      </c>
      <c r="G200" s="19">
        <v>0</v>
      </c>
      <c r="H200" s="13">
        <f t="shared" ref="H200:H263" si="8">F200-G200</f>
        <v>102323.99</v>
      </c>
    </row>
    <row r="201" spans="1:8" x14ac:dyDescent="0.3">
      <c r="A201" s="6" t="s">
        <v>392</v>
      </c>
      <c r="B201" s="6" t="s">
        <v>393</v>
      </c>
      <c r="C201" s="13"/>
      <c r="D201" s="16"/>
      <c r="E201" s="10">
        <f t="shared" si="7"/>
        <v>0</v>
      </c>
      <c r="F201" s="19">
        <v>78756.649999999994</v>
      </c>
      <c r="G201" s="19">
        <v>0</v>
      </c>
      <c r="H201" s="13">
        <f t="shared" si="8"/>
        <v>78756.649999999994</v>
      </c>
    </row>
    <row r="202" spans="1:8" x14ac:dyDescent="0.3">
      <c r="A202" s="6" t="s">
        <v>394</v>
      </c>
      <c r="B202" s="6" t="s">
        <v>395</v>
      </c>
      <c r="C202" s="13"/>
      <c r="D202" s="16"/>
      <c r="E202" s="10">
        <f t="shared" si="7"/>
        <v>0</v>
      </c>
      <c r="F202" s="19">
        <v>30354.13</v>
      </c>
      <c r="G202" s="19">
        <v>0</v>
      </c>
      <c r="H202" s="13">
        <f t="shared" si="8"/>
        <v>30354.13</v>
      </c>
    </row>
    <row r="203" spans="1:8" x14ac:dyDescent="0.3">
      <c r="A203" s="6" t="s">
        <v>396</v>
      </c>
      <c r="B203" s="6" t="s">
        <v>397</v>
      </c>
      <c r="C203" s="13"/>
      <c r="D203" s="16"/>
      <c r="E203" s="10">
        <f t="shared" si="7"/>
        <v>0</v>
      </c>
      <c r="F203" s="19">
        <v>245219.58</v>
      </c>
      <c r="G203" s="19">
        <v>0</v>
      </c>
      <c r="H203" s="13">
        <f t="shared" si="8"/>
        <v>245219.58</v>
      </c>
    </row>
    <row r="204" spans="1:8" x14ac:dyDescent="0.3">
      <c r="A204" s="6" t="s">
        <v>398</v>
      </c>
      <c r="B204" s="6" t="s">
        <v>399</v>
      </c>
      <c r="C204" s="13"/>
      <c r="D204" s="16"/>
      <c r="E204" s="10">
        <f t="shared" si="7"/>
        <v>0</v>
      </c>
      <c r="F204" s="19">
        <v>2222638.0499999998</v>
      </c>
      <c r="G204" s="19">
        <v>0</v>
      </c>
      <c r="H204" s="13">
        <f t="shared" si="8"/>
        <v>2222638.0499999998</v>
      </c>
    </row>
    <row r="205" spans="1:8" x14ac:dyDescent="0.3">
      <c r="A205" s="6" t="s">
        <v>400</v>
      </c>
      <c r="B205" s="6" t="s">
        <v>401</v>
      </c>
      <c r="C205" s="13"/>
      <c r="D205" s="16"/>
      <c r="E205" s="10">
        <f t="shared" si="7"/>
        <v>0</v>
      </c>
      <c r="F205" s="19">
        <v>36842.6</v>
      </c>
      <c r="G205" s="19">
        <v>0</v>
      </c>
      <c r="H205" s="13">
        <f t="shared" si="8"/>
        <v>36842.6</v>
      </c>
    </row>
    <row r="206" spans="1:8" x14ac:dyDescent="0.3">
      <c r="A206" s="6" t="s">
        <v>402</v>
      </c>
      <c r="B206" s="6" t="s">
        <v>403</v>
      </c>
      <c r="C206" s="13"/>
      <c r="D206" s="16"/>
      <c r="E206" s="10">
        <f t="shared" si="7"/>
        <v>0</v>
      </c>
      <c r="F206" s="19">
        <v>276170.34999999998</v>
      </c>
      <c r="G206" s="19">
        <v>0</v>
      </c>
      <c r="H206" s="13">
        <f t="shared" si="8"/>
        <v>276170.34999999998</v>
      </c>
    </row>
    <row r="207" spans="1:8" x14ac:dyDescent="0.3">
      <c r="A207" s="6" t="s">
        <v>404</v>
      </c>
      <c r="B207" s="6" t="s">
        <v>405</v>
      </c>
      <c r="C207" s="13"/>
      <c r="D207" s="16"/>
      <c r="E207" s="10">
        <f t="shared" si="7"/>
        <v>0</v>
      </c>
      <c r="F207" s="19">
        <v>140210.71</v>
      </c>
      <c r="G207" s="19">
        <v>0</v>
      </c>
      <c r="H207" s="13">
        <f t="shared" si="8"/>
        <v>140210.71</v>
      </c>
    </row>
    <row r="208" spans="1:8" x14ac:dyDescent="0.3">
      <c r="A208" s="6" t="s">
        <v>406</v>
      </c>
      <c r="B208" s="6" t="s">
        <v>407</v>
      </c>
      <c r="C208" s="13"/>
      <c r="D208" s="16"/>
      <c r="E208" s="10">
        <f t="shared" si="7"/>
        <v>0</v>
      </c>
      <c r="F208" s="19">
        <v>341353.41</v>
      </c>
      <c r="G208" s="19">
        <v>0</v>
      </c>
      <c r="H208" s="13">
        <f t="shared" si="8"/>
        <v>341353.41</v>
      </c>
    </row>
    <row r="209" spans="1:8" x14ac:dyDescent="0.3">
      <c r="A209" s="6" t="s">
        <v>408</v>
      </c>
      <c r="B209" s="6" t="s">
        <v>409</v>
      </c>
      <c r="C209" s="13"/>
      <c r="D209" s="16"/>
      <c r="E209" s="10">
        <f t="shared" si="7"/>
        <v>0</v>
      </c>
      <c r="F209" s="19">
        <v>263864.62</v>
      </c>
      <c r="G209" s="19">
        <v>0</v>
      </c>
      <c r="H209" s="13">
        <f t="shared" si="8"/>
        <v>263864.62</v>
      </c>
    </row>
    <row r="210" spans="1:8" x14ac:dyDescent="0.3">
      <c r="A210" s="6" t="s">
        <v>410</v>
      </c>
      <c r="B210" s="6" t="s">
        <v>411</v>
      </c>
      <c r="C210" s="13"/>
      <c r="D210" s="16"/>
      <c r="E210" s="10">
        <f t="shared" si="7"/>
        <v>0</v>
      </c>
      <c r="F210" s="19">
        <v>47283.82</v>
      </c>
      <c r="G210" s="19">
        <v>0</v>
      </c>
      <c r="H210" s="13">
        <f t="shared" si="8"/>
        <v>47283.82</v>
      </c>
    </row>
    <row r="211" spans="1:8" x14ac:dyDescent="0.3">
      <c r="A211" s="6" t="s">
        <v>412</v>
      </c>
      <c r="B211" s="6" t="s">
        <v>413</v>
      </c>
      <c r="C211" s="13"/>
      <c r="D211" s="16"/>
      <c r="E211" s="10">
        <f t="shared" si="7"/>
        <v>0</v>
      </c>
      <c r="F211" s="19">
        <v>1267042.4099999999</v>
      </c>
      <c r="G211" s="19">
        <v>0</v>
      </c>
      <c r="H211" s="13">
        <f t="shared" si="8"/>
        <v>1267042.4099999999</v>
      </c>
    </row>
    <row r="212" spans="1:8" x14ac:dyDescent="0.3">
      <c r="A212" s="6" t="s">
        <v>414</v>
      </c>
      <c r="B212" s="6" t="s">
        <v>415</v>
      </c>
      <c r="C212" s="13"/>
      <c r="D212" s="16"/>
      <c r="E212" s="10">
        <f t="shared" si="7"/>
        <v>0</v>
      </c>
      <c r="F212" s="19">
        <v>180558.58</v>
      </c>
      <c r="G212" s="19">
        <v>0</v>
      </c>
      <c r="H212" s="13">
        <f t="shared" si="8"/>
        <v>180558.58</v>
      </c>
    </row>
    <row r="213" spans="1:8" x14ac:dyDescent="0.3">
      <c r="A213" s="6" t="s">
        <v>416</v>
      </c>
      <c r="B213" s="6" t="s">
        <v>417</v>
      </c>
      <c r="C213" s="13"/>
      <c r="D213" s="16"/>
      <c r="E213" s="10">
        <f t="shared" si="7"/>
        <v>0</v>
      </c>
      <c r="F213" s="19">
        <v>1419409.68</v>
      </c>
      <c r="G213" s="19">
        <v>0</v>
      </c>
      <c r="H213" s="13">
        <f t="shared" si="8"/>
        <v>1419409.68</v>
      </c>
    </row>
    <row r="214" spans="1:8" x14ac:dyDescent="0.3">
      <c r="A214" s="6" t="s">
        <v>418</v>
      </c>
      <c r="B214" s="6" t="s">
        <v>419</v>
      </c>
      <c r="C214" s="13"/>
      <c r="D214" s="16"/>
      <c r="E214" s="10">
        <f t="shared" si="7"/>
        <v>0</v>
      </c>
      <c r="F214" s="19">
        <v>517660.92</v>
      </c>
      <c r="G214" s="19">
        <v>0</v>
      </c>
      <c r="H214" s="13">
        <f t="shared" si="8"/>
        <v>517660.92</v>
      </c>
    </row>
    <row r="215" spans="1:8" x14ac:dyDescent="0.3">
      <c r="A215" s="6" t="s">
        <v>420</v>
      </c>
      <c r="B215" s="6" t="s">
        <v>421</v>
      </c>
      <c r="C215" s="13"/>
      <c r="D215" s="16"/>
      <c r="E215" s="10">
        <f t="shared" si="7"/>
        <v>0</v>
      </c>
      <c r="F215" s="19">
        <v>45270.16</v>
      </c>
      <c r="G215" s="19">
        <v>0</v>
      </c>
      <c r="H215" s="13">
        <f t="shared" si="8"/>
        <v>45270.16</v>
      </c>
    </row>
    <row r="216" spans="1:8" x14ac:dyDescent="0.3">
      <c r="A216" s="6" t="s">
        <v>422</v>
      </c>
      <c r="B216" s="6" t="s">
        <v>423</v>
      </c>
      <c r="C216" s="13"/>
      <c r="D216" s="16"/>
      <c r="E216" s="10">
        <f t="shared" si="7"/>
        <v>0</v>
      </c>
      <c r="F216" s="19">
        <v>430551.29</v>
      </c>
      <c r="G216" s="19">
        <v>0</v>
      </c>
      <c r="H216" s="13">
        <f t="shared" si="8"/>
        <v>430551.29</v>
      </c>
    </row>
    <row r="217" spans="1:8" x14ac:dyDescent="0.3">
      <c r="A217" s="6" t="s">
        <v>424</v>
      </c>
      <c r="B217" s="6" t="s">
        <v>425</v>
      </c>
      <c r="C217" s="13"/>
      <c r="D217" s="16"/>
      <c r="E217" s="10">
        <f t="shared" si="7"/>
        <v>0</v>
      </c>
      <c r="F217" s="19">
        <v>254392.94</v>
      </c>
      <c r="G217" s="19">
        <v>0</v>
      </c>
      <c r="H217" s="13">
        <f t="shared" si="8"/>
        <v>254392.94</v>
      </c>
    </row>
    <row r="218" spans="1:8" x14ac:dyDescent="0.3">
      <c r="A218" s="6" t="s">
        <v>426</v>
      </c>
      <c r="B218" s="6" t="s">
        <v>427</v>
      </c>
      <c r="C218" s="13"/>
      <c r="D218" s="16"/>
      <c r="E218" s="10">
        <f t="shared" si="7"/>
        <v>0</v>
      </c>
      <c r="F218" s="19">
        <v>232466.37</v>
      </c>
      <c r="G218" s="19">
        <v>0</v>
      </c>
      <c r="H218" s="13">
        <f t="shared" si="8"/>
        <v>232466.37</v>
      </c>
    </row>
    <row r="219" spans="1:8" x14ac:dyDescent="0.3">
      <c r="A219" s="6" t="s">
        <v>428</v>
      </c>
      <c r="B219" s="6" t="s">
        <v>429</v>
      </c>
      <c r="C219" s="13"/>
      <c r="D219" s="16"/>
      <c r="E219" s="10">
        <f t="shared" si="7"/>
        <v>0</v>
      </c>
      <c r="F219" s="19">
        <v>313460.43</v>
      </c>
      <c r="G219" s="19">
        <v>0</v>
      </c>
      <c r="H219" s="13">
        <f t="shared" si="8"/>
        <v>313460.43</v>
      </c>
    </row>
    <row r="220" spans="1:8" x14ac:dyDescent="0.3">
      <c r="A220" s="6" t="s">
        <v>430</v>
      </c>
      <c r="B220" s="6" t="s">
        <v>431</v>
      </c>
      <c r="C220" s="13"/>
      <c r="D220" s="16"/>
      <c r="E220" s="10">
        <f t="shared" si="7"/>
        <v>0</v>
      </c>
      <c r="F220" s="19">
        <v>151621.47</v>
      </c>
      <c r="G220" s="19">
        <v>0</v>
      </c>
      <c r="H220" s="13">
        <f t="shared" si="8"/>
        <v>151621.47</v>
      </c>
    </row>
    <row r="221" spans="1:8" x14ac:dyDescent="0.3">
      <c r="A221" s="6" t="s">
        <v>432</v>
      </c>
      <c r="B221" s="6" t="s">
        <v>433</v>
      </c>
      <c r="C221" s="13"/>
      <c r="D221" s="16"/>
      <c r="E221" s="10">
        <f t="shared" si="7"/>
        <v>0</v>
      </c>
      <c r="F221" s="19">
        <v>65555.960000000006</v>
      </c>
      <c r="G221" s="19">
        <v>0</v>
      </c>
      <c r="H221" s="13">
        <f t="shared" si="8"/>
        <v>65555.960000000006</v>
      </c>
    </row>
    <row r="222" spans="1:8" x14ac:dyDescent="0.3">
      <c r="A222" s="6" t="s">
        <v>434</v>
      </c>
      <c r="B222" s="6" t="s">
        <v>435</v>
      </c>
      <c r="C222" s="13"/>
      <c r="D222" s="16"/>
      <c r="E222" s="10">
        <f t="shared" si="7"/>
        <v>0</v>
      </c>
      <c r="F222" s="19">
        <v>92553.98</v>
      </c>
      <c r="G222" s="19">
        <v>0</v>
      </c>
      <c r="H222" s="13">
        <f t="shared" si="8"/>
        <v>92553.98</v>
      </c>
    </row>
    <row r="223" spans="1:8" x14ac:dyDescent="0.3">
      <c r="A223" s="6" t="s">
        <v>436</v>
      </c>
      <c r="B223" s="6" t="s">
        <v>437</v>
      </c>
      <c r="C223" s="13"/>
      <c r="D223" s="16"/>
      <c r="E223" s="10">
        <f t="shared" si="7"/>
        <v>0</v>
      </c>
      <c r="F223" s="19">
        <v>247979.05</v>
      </c>
      <c r="G223" s="19">
        <v>0</v>
      </c>
      <c r="H223" s="13">
        <f t="shared" si="8"/>
        <v>247979.05</v>
      </c>
    </row>
    <row r="224" spans="1:8" x14ac:dyDescent="0.3">
      <c r="A224" s="6" t="s">
        <v>438</v>
      </c>
      <c r="B224" s="6" t="s">
        <v>439</v>
      </c>
      <c r="C224" s="13"/>
      <c r="D224" s="16"/>
      <c r="E224" s="10">
        <f t="shared" si="7"/>
        <v>0</v>
      </c>
      <c r="F224" s="19">
        <v>40571.61</v>
      </c>
      <c r="G224" s="19">
        <v>0</v>
      </c>
      <c r="H224" s="13">
        <f t="shared" si="8"/>
        <v>40571.61</v>
      </c>
    </row>
    <row r="225" spans="1:8" x14ac:dyDescent="0.3">
      <c r="A225" s="6" t="s">
        <v>440</v>
      </c>
      <c r="B225" s="6" t="s">
        <v>441</v>
      </c>
      <c r="C225" s="13"/>
      <c r="D225" s="16"/>
      <c r="E225" s="10">
        <f t="shared" si="7"/>
        <v>0</v>
      </c>
      <c r="F225" s="19">
        <v>198979.88</v>
      </c>
      <c r="G225" s="19">
        <v>0</v>
      </c>
      <c r="H225" s="13">
        <f t="shared" si="8"/>
        <v>198979.88</v>
      </c>
    </row>
    <row r="226" spans="1:8" x14ac:dyDescent="0.3">
      <c r="A226" s="6" t="s">
        <v>442</v>
      </c>
      <c r="B226" s="6" t="s">
        <v>443</v>
      </c>
      <c r="C226" s="13"/>
      <c r="D226" s="16"/>
      <c r="E226" s="10">
        <f t="shared" si="7"/>
        <v>0</v>
      </c>
      <c r="F226" s="19">
        <v>200769.8</v>
      </c>
      <c r="G226" s="19">
        <v>0</v>
      </c>
      <c r="H226" s="13">
        <f t="shared" si="8"/>
        <v>200769.8</v>
      </c>
    </row>
    <row r="227" spans="1:8" x14ac:dyDescent="0.3">
      <c r="A227" s="6" t="s">
        <v>444</v>
      </c>
      <c r="B227" s="6" t="s">
        <v>445</v>
      </c>
      <c r="C227" s="13"/>
      <c r="D227" s="16"/>
      <c r="E227" s="10">
        <f t="shared" si="7"/>
        <v>0</v>
      </c>
      <c r="F227" s="19">
        <v>111422.77</v>
      </c>
      <c r="G227" s="19">
        <v>0</v>
      </c>
      <c r="H227" s="13">
        <f t="shared" si="8"/>
        <v>111422.77</v>
      </c>
    </row>
    <row r="228" spans="1:8" x14ac:dyDescent="0.3">
      <c r="A228" s="6" t="s">
        <v>446</v>
      </c>
      <c r="B228" s="6" t="s">
        <v>447</v>
      </c>
      <c r="C228" s="13"/>
      <c r="D228" s="16"/>
      <c r="E228" s="10">
        <f t="shared" si="7"/>
        <v>0</v>
      </c>
      <c r="F228" s="19">
        <v>106351.31</v>
      </c>
      <c r="G228" s="19">
        <v>0</v>
      </c>
      <c r="H228" s="13">
        <f t="shared" si="8"/>
        <v>106351.31</v>
      </c>
    </row>
    <row r="229" spans="1:8" x14ac:dyDescent="0.3">
      <c r="A229" s="6" t="s">
        <v>448</v>
      </c>
      <c r="B229" s="6" t="s">
        <v>449</v>
      </c>
      <c r="C229" s="13"/>
      <c r="D229" s="16"/>
      <c r="E229" s="10">
        <f t="shared" si="7"/>
        <v>0</v>
      </c>
      <c r="F229" s="19">
        <v>32815.269999999997</v>
      </c>
      <c r="G229" s="19">
        <v>0</v>
      </c>
      <c r="H229" s="13">
        <f t="shared" si="8"/>
        <v>32815.269999999997</v>
      </c>
    </row>
    <row r="230" spans="1:8" x14ac:dyDescent="0.3">
      <c r="A230" s="6" t="s">
        <v>450</v>
      </c>
      <c r="B230" s="6" t="s">
        <v>451</v>
      </c>
      <c r="C230" s="13"/>
      <c r="D230" s="16"/>
      <c r="E230" s="10">
        <f t="shared" si="7"/>
        <v>0</v>
      </c>
      <c r="F230" s="19">
        <v>47955.05</v>
      </c>
      <c r="G230" s="19">
        <v>0</v>
      </c>
      <c r="H230" s="13">
        <f t="shared" si="8"/>
        <v>47955.05</v>
      </c>
    </row>
    <row r="231" spans="1:8" x14ac:dyDescent="0.3">
      <c r="A231" s="6" t="s">
        <v>452</v>
      </c>
      <c r="B231" s="6" t="s">
        <v>453</v>
      </c>
      <c r="C231" s="13"/>
      <c r="D231" s="16"/>
      <c r="E231" s="10">
        <f t="shared" si="7"/>
        <v>0</v>
      </c>
      <c r="F231" s="19">
        <v>440246.71</v>
      </c>
      <c r="G231" s="19">
        <v>0</v>
      </c>
      <c r="H231" s="13">
        <f t="shared" si="8"/>
        <v>440246.71</v>
      </c>
    </row>
    <row r="232" spans="1:8" x14ac:dyDescent="0.3">
      <c r="A232" s="6" t="s">
        <v>454</v>
      </c>
      <c r="B232" s="6" t="s">
        <v>455</v>
      </c>
      <c r="C232" s="13"/>
      <c r="D232" s="16"/>
      <c r="E232" s="10">
        <f t="shared" si="7"/>
        <v>0</v>
      </c>
      <c r="F232" s="19">
        <v>221577.67</v>
      </c>
      <c r="G232" s="19">
        <v>0</v>
      </c>
      <c r="H232" s="13">
        <f t="shared" si="8"/>
        <v>221577.67</v>
      </c>
    </row>
    <row r="233" spans="1:8" x14ac:dyDescent="0.3">
      <c r="A233" s="6" t="s">
        <v>456</v>
      </c>
      <c r="B233" s="6" t="s">
        <v>457</v>
      </c>
      <c r="C233" s="13"/>
      <c r="D233" s="16"/>
      <c r="E233" s="10">
        <f t="shared" si="7"/>
        <v>0</v>
      </c>
      <c r="F233" s="19">
        <v>1367725.63</v>
      </c>
      <c r="G233" s="19">
        <v>0</v>
      </c>
      <c r="H233" s="13">
        <f t="shared" si="8"/>
        <v>1367725.63</v>
      </c>
    </row>
    <row r="234" spans="1:8" x14ac:dyDescent="0.3">
      <c r="A234" s="6" t="s">
        <v>458</v>
      </c>
      <c r="B234" s="6" t="s">
        <v>459</v>
      </c>
      <c r="C234" s="13"/>
      <c r="D234" s="16"/>
      <c r="E234" s="10">
        <f t="shared" si="7"/>
        <v>0</v>
      </c>
      <c r="F234" s="19">
        <v>62125.279999999999</v>
      </c>
      <c r="G234" s="19">
        <v>0</v>
      </c>
      <c r="H234" s="13">
        <f t="shared" si="8"/>
        <v>62125.279999999999</v>
      </c>
    </row>
    <row r="235" spans="1:8" x14ac:dyDescent="0.3">
      <c r="A235" s="6" t="s">
        <v>460</v>
      </c>
      <c r="B235" s="6" t="s">
        <v>461</v>
      </c>
      <c r="C235" s="13"/>
      <c r="D235" s="16"/>
      <c r="E235" s="10">
        <f t="shared" si="7"/>
        <v>0</v>
      </c>
      <c r="F235" s="19">
        <v>682259.34</v>
      </c>
      <c r="G235" s="19">
        <v>0</v>
      </c>
      <c r="H235" s="13">
        <f t="shared" si="8"/>
        <v>682259.34</v>
      </c>
    </row>
    <row r="236" spans="1:8" x14ac:dyDescent="0.3">
      <c r="A236" s="6" t="s">
        <v>462</v>
      </c>
      <c r="B236" s="6" t="s">
        <v>463</v>
      </c>
      <c r="C236" s="13"/>
      <c r="D236" s="16"/>
      <c r="E236" s="10">
        <f t="shared" si="7"/>
        <v>0</v>
      </c>
      <c r="F236" s="19">
        <v>69508.710000000006</v>
      </c>
      <c r="G236" s="19">
        <v>0</v>
      </c>
      <c r="H236" s="13">
        <f t="shared" si="8"/>
        <v>69508.710000000006</v>
      </c>
    </row>
    <row r="237" spans="1:8" x14ac:dyDescent="0.3">
      <c r="A237" s="6" t="s">
        <v>464</v>
      </c>
      <c r="B237" s="6" t="s">
        <v>465</v>
      </c>
      <c r="C237" s="13"/>
      <c r="D237" s="16"/>
      <c r="E237" s="10">
        <f t="shared" si="7"/>
        <v>0</v>
      </c>
      <c r="F237" s="19">
        <v>237686.98</v>
      </c>
      <c r="G237" s="19">
        <v>0</v>
      </c>
      <c r="H237" s="13">
        <f t="shared" si="8"/>
        <v>237686.98</v>
      </c>
    </row>
    <row r="238" spans="1:8" x14ac:dyDescent="0.3">
      <c r="A238" s="6" t="s">
        <v>466</v>
      </c>
      <c r="B238" s="6" t="s">
        <v>467</v>
      </c>
      <c r="C238" s="13"/>
      <c r="D238" s="16"/>
      <c r="E238" s="10">
        <f t="shared" si="7"/>
        <v>0</v>
      </c>
      <c r="F238" s="19">
        <v>1654560.94</v>
      </c>
      <c r="G238" s="19">
        <v>0</v>
      </c>
      <c r="H238" s="13">
        <f t="shared" si="8"/>
        <v>1654560.94</v>
      </c>
    </row>
    <row r="239" spans="1:8" x14ac:dyDescent="0.3">
      <c r="A239" s="6" t="s">
        <v>468</v>
      </c>
      <c r="B239" s="6" t="s">
        <v>469</v>
      </c>
      <c r="C239" s="13"/>
      <c r="D239" s="16"/>
      <c r="E239" s="10">
        <f t="shared" si="7"/>
        <v>0</v>
      </c>
      <c r="F239" s="19">
        <v>128277.88</v>
      </c>
      <c r="G239" s="19">
        <v>0</v>
      </c>
      <c r="H239" s="13">
        <f t="shared" si="8"/>
        <v>128277.88</v>
      </c>
    </row>
    <row r="240" spans="1:8" x14ac:dyDescent="0.3">
      <c r="A240" s="6" t="s">
        <v>470</v>
      </c>
      <c r="B240" s="6" t="s">
        <v>471</v>
      </c>
      <c r="C240" s="13"/>
      <c r="D240" s="16"/>
      <c r="E240" s="10">
        <f t="shared" si="7"/>
        <v>0</v>
      </c>
      <c r="F240" s="19">
        <v>534217.72</v>
      </c>
      <c r="G240" s="19">
        <v>0</v>
      </c>
      <c r="H240" s="13">
        <f t="shared" si="8"/>
        <v>534217.72</v>
      </c>
    </row>
    <row r="241" spans="1:8" x14ac:dyDescent="0.3">
      <c r="A241" s="6" t="s">
        <v>472</v>
      </c>
      <c r="B241" s="6" t="s">
        <v>473</v>
      </c>
      <c r="C241" s="13"/>
      <c r="D241" s="16"/>
      <c r="E241" s="10">
        <f t="shared" si="7"/>
        <v>0</v>
      </c>
      <c r="F241" s="19">
        <v>285567.45</v>
      </c>
      <c r="G241" s="19">
        <v>0</v>
      </c>
      <c r="H241" s="13">
        <f t="shared" si="8"/>
        <v>285567.45</v>
      </c>
    </row>
    <row r="242" spans="1:8" x14ac:dyDescent="0.3">
      <c r="A242" s="6" t="s">
        <v>474</v>
      </c>
      <c r="B242" s="6" t="s">
        <v>475</v>
      </c>
      <c r="C242" s="13"/>
      <c r="D242" s="16"/>
      <c r="E242" s="10">
        <f t="shared" si="7"/>
        <v>0</v>
      </c>
      <c r="F242" s="19">
        <v>102323.99</v>
      </c>
      <c r="G242" s="19">
        <v>0</v>
      </c>
      <c r="H242" s="13">
        <f t="shared" si="8"/>
        <v>102323.99</v>
      </c>
    </row>
    <row r="243" spans="1:8" x14ac:dyDescent="0.3">
      <c r="A243" s="6" t="s">
        <v>476</v>
      </c>
      <c r="B243" s="6" t="s">
        <v>477</v>
      </c>
      <c r="C243" s="13"/>
      <c r="D243" s="16"/>
      <c r="E243" s="10">
        <f t="shared" si="7"/>
        <v>0</v>
      </c>
      <c r="F243" s="19">
        <v>116941.7</v>
      </c>
      <c r="G243" s="19">
        <v>0</v>
      </c>
      <c r="H243" s="13">
        <f t="shared" si="8"/>
        <v>116941.7</v>
      </c>
    </row>
    <row r="244" spans="1:8" x14ac:dyDescent="0.3">
      <c r="A244" s="6" t="s">
        <v>478</v>
      </c>
      <c r="B244" s="6" t="s">
        <v>479</v>
      </c>
      <c r="C244" s="13"/>
      <c r="D244" s="16"/>
      <c r="E244" s="10">
        <f t="shared" si="7"/>
        <v>0</v>
      </c>
      <c r="F244" s="19">
        <v>74132.679999999993</v>
      </c>
      <c r="G244" s="19">
        <v>0</v>
      </c>
      <c r="H244" s="13">
        <f t="shared" si="8"/>
        <v>74132.679999999993</v>
      </c>
    </row>
    <row r="245" spans="1:8" x14ac:dyDescent="0.3">
      <c r="A245" s="6" t="s">
        <v>480</v>
      </c>
      <c r="B245" s="6" t="s">
        <v>481</v>
      </c>
      <c r="C245" s="13"/>
      <c r="D245" s="16"/>
      <c r="E245" s="10">
        <f t="shared" si="7"/>
        <v>0</v>
      </c>
      <c r="F245" s="19">
        <v>74580.160000000003</v>
      </c>
      <c r="G245" s="19">
        <v>0</v>
      </c>
      <c r="H245" s="13">
        <f t="shared" si="8"/>
        <v>74580.160000000003</v>
      </c>
    </row>
    <row r="246" spans="1:8" x14ac:dyDescent="0.3">
      <c r="A246" s="6" t="s">
        <v>482</v>
      </c>
      <c r="B246" s="6" t="s">
        <v>483</v>
      </c>
      <c r="C246" s="13"/>
      <c r="D246" s="16"/>
      <c r="E246" s="10">
        <f t="shared" si="7"/>
        <v>0</v>
      </c>
      <c r="F246" s="19">
        <v>205020.87</v>
      </c>
      <c r="G246" s="19">
        <v>0</v>
      </c>
      <c r="H246" s="13">
        <f t="shared" si="8"/>
        <v>205020.87</v>
      </c>
    </row>
    <row r="247" spans="1:8" x14ac:dyDescent="0.3">
      <c r="A247" s="6" t="s">
        <v>484</v>
      </c>
      <c r="B247" s="6" t="s">
        <v>485</v>
      </c>
      <c r="C247" s="13"/>
      <c r="D247" s="16"/>
      <c r="E247" s="10">
        <f t="shared" si="7"/>
        <v>0</v>
      </c>
      <c r="F247" s="19">
        <v>77115.89</v>
      </c>
      <c r="G247" s="19">
        <v>0</v>
      </c>
      <c r="H247" s="13">
        <f t="shared" si="8"/>
        <v>77115.89</v>
      </c>
    </row>
    <row r="248" spans="1:8" x14ac:dyDescent="0.3">
      <c r="A248" s="6" t="s">
        <v>486</v>
      </c>
      <c r="B248" s="6" t="s">
        <v>487</v>
      </c>
      <c r="C248" s="13"/>
      <c r="D248" s="16"/>
      <c r="E248" s="10">
        <f t="shared" si="7"/>
        <v>0</v>
      </c>
      <c r="F248" s="19">
        <v>927478.92</v>
      </c>
      <c r="G248" s="19">
        <v>0</v>
      </c>
      <c r="H248" s="13">
        <f t="shared" si="8"/>
        <v>927478.92</v>
      </c>
    </row>
    <row r="249" spans="1:8" x14ac:dyDescent="0.3">
      <c r="A249" s="6" t="s">
        <v>488</v>
      </c>
      <c r="B249" s="6" t="s">
        <v>489</v>
      </c>
      <c r="C249" s="13"/>
      <c r="D249" s="16"/>
      <c r="E249" s="10">
        <f t="shared" si="7"/>
        <v>0</v>
      </c>
      <c r="F249" s="19">
        <v>147295.82</v>
      </c>
      <c r="G249" s="19">
        <v>0</v>
      </c>
      <c r="H249" s="13">
        <f t="shared" si="8"/>
        <v>147295.82</v>
      </c>
    </row>
    <row r="250" spans="1:8" x14ac:dyDescent="0.3">
      <c r="A250" s="6" t="s">
        <v>490</v>
      </c>
      <c r="B250" s="6" t="s">
        <v>491</v>
      </c>
      <c r="C250" s="13"/>
      <c r="D250" s="16"/>
      <c r="E250" s="10">
        <f t="shared" si="7"/>
        <v>0</v>
      </c>
      <c r="F250" s="19">
        <v>293398.37</v>
      </c>
      <c r="G250" s="19">
        <v>0</v>
      </c>
      <c r="H250" s="13">
        <f t="shared" si="8"/>
        <v>293398.37</v>
      </c>
    </row>
    <row r="251" spans="1:8" x14ac:dyDescent="0.3">
      <c r="A251" s="6" t="s">
        <v>492</v>
      </c>
      <c r="B251" s="6" t="s">
        <v>493</v>
      </c>
      <c r="C251" s="13"/>
      <c r="D251" s="16"/>
      <c r="E251" s="10">
        <f t="shared" si="7"/>
        <v>0</v>
      </c>
      <c r="F251" s="19">
        <v>98744.14</v>
      </c>
      <c r="G251" s="19">
        <v>0</v>
      </c>
      <c r="H251" s="13">
        <f t="shared" si="8"/>
        <v>98744.14</v>
      </c>
    </row>
    <row r="252" spans="1:8" x14ac:dyDescent="0.3">
      <c r="A252" s="6" t="s">
        <v>494</v>
      </c>
      <c r="B252" s="6" t="s">
        <v>495</v>
      </c>
      <c r="C252" s="13"/>
      <c r="D252" s="16"/>
      <c r="E252" s="10">
        <f t="shared" si="7"/>
        <v>0</v>
      </c>
      <c r="F252" s="19">
        <v>45568.480000000003</v>
      </c>
      <c r="G252" s="19">
        <v>0</v>
      </c>
      <c r="H252" s="13">
        <f t="shared" si="8"/>
        <v>45568.480000000003</v>
      </c>
    </row>
    <row r="253" spans="1:8" x14ac:dyDescent="0.3">
      <c r="A253" s="6" t="s">
        <v>496</v>
      </c>
      <c r="B253" s="6" t="s">
        <v>497</v>
      </c>
      <c r="C253" s="13"/>
      <c r="D253" s="16"/>
      <c r="E253" s="10">
        <f t="shared" si="7"/>
        <v>0</v>
      </c>
      <c r="F253" s="19">
        <v>120745.29</v>
      </c>
      <c r="G253" s="19">
        <v>0</v>
      </c>
      <c r="H253" s="13">
        <f t="shared" si="8"/>
        <v>120745.29</v>
      </c>
    </row>
    <row r="254" spans="1:8" x14ac:dyDescent="0.3">
      <c r="A254" s="6" t="s">
        <v>498</v>
      </c>
      <c r="B254" s="6" t="s">
        <v>499</v>
      </c>
      <c r="C254" s="13"/>
      <c r="D254" s="16"/>
      <c r="E254" s="10">
        <f t="shared" si="7"/>
        <v>0</v>
      </c>
      <c r="F254" s="19">
        <v>1161287.73</v>
      </c>
      <c r="G254" s="19">
        <v>0</v>
      </c>
      <c r="H254" s="13">
        <f t="shared" si="8"/>
        <v>1161287.73</v>
      </c>
    </row>
    <row r="255" spans="1:8" x14ac:dyDescent="0.3">
      <c r="A255" s="6" t="s">
        <v>500</v>
      </c>
      <c r="B255" s="6" t="s">
        <v>501</v>
      </c>
      <c r="C255" s="13"/>
      <c r="D255" s="16"/>
      <c r="E255" s="10">
        <f t="shared" si="7"/>
        <v>0</v>
      </c>
      <c r="F255" s="19">
        <v>285716.61</v>
      </c>
      <c r="G255" s="19">
        <v>0</v>
      </c>
      <c r="H255" s="13">
        <f t="shared" si="8"/>
        <v>285716.61</v>
      </c>
    </row>
    <row r="256" spans="1:8" x14ac:dyDescent="0.3">
      <c r="A256" s="6" t="s">
        <v>502</v>
      </c>
      <c r="B256" s="6" t="s">
        <v>503</v>
      </c>
      <c r="C256" s="13"/>
      <c r="D256" s="16"/>
      <c r="E256" s="10">
        <f t="shared" si="7"/>
        <v>0</v>
      </c>
      <c r="F256" s="19">
        <v>92404.82</v>
      </c>
      <c r="G256" s="19">
        <v>0</v>
      </c>
      <c r="H256" s="13">
        <f t="shared" si="8"/>
        <v>92404.82</v>
      </c>
    </row>
    <row r="257" spans="1:8" x14ac:dyDescent="0.3">
      <c r="A257" s="6" t="s">
        <v>504</v>
      </c>
      <c r="B257" s="6" t="s">
        <v>505</v>
      </c>
      <c r="C257" s="13"/>
      <c r="D257" s="16"/>
      <c r="E257" s="10">
        <f t="shared" si="7"/>
        <v>0</v>
      </c>
      <c r="F257" s="19">
        <v>90764.06</v>
      </c>
      <c r="G257" s="19">
        <v>0</v>
      </c>
      <c r="H257" s="13">
        <f t="shared" si="8"/>
        <v>90764.06</v>
      </c>
    </row>
    <row r="258" spans="1:8" x14ac:dyDescent="0.3">
      <c r="A258" s="6" t="s">
        <v>506</v>
      </c>
      <c r="B258" s="6" t="s">
        <v>507</v>
      </c>
      <c r="C258" s="13"/>
      <c r="D258" s="16"/>
      <c r="E258" s="10">
        <f t="shared" si="7"/>
        <v>0</v>
      </c>
      <c r="F258" s="19">
        <v>177799.11</v>
      </c>
      <c r="G258" s="19">
        <v>0</v>
      </c>
      <c r="H258" s="13">
        <f t="shared" si="8"/>
        <v>177799.11</v>
      </c>
    </row>
    <row r="259" spans="1:8" x14ac:dyDescent="0.3">
      <c r="A259" s="6" t="s">
        <v>508</v>
      </c>
      <c r="B259" s="6" t="s">
        <v>509</v>
      </c>
      <c r="C259" s="13"/>
      <c r="D259" s="16"/>
      <c r="E259" s="10">
        <f t="shared" si="7"/>
        <v>0</v>
      </c>
      <c r="F259" s="19">
        <v>150726.51</v>
      </c>
      <c r="G259" s="19">
        <v>0</v>
      </c>
      <c r="H259" s="13">
        <f t="shared" si="8"/>
        <v>150726.51</v>
      </c>
    </row>
    <row r="260" spans="1:8" x14ac:dyDescent="0.3">
      <c r="A260" s="6" t="s">
        <v>510</v>
      </c>
      <c r="B260" s="6" t="s">
        <v>511</v>
      </c>
      <c r="C260" s="13"/>
      <c r="D260" s="16"/>
      <c r="E260" s="10">
        <f t="shared" si="7"/>
        <v>0</v>
      </c>
      <c r="F260" s="19">
        <v>239178.59</v>
      </c>
      <c r="G260" s="19">
        <v>0</v>
      </c>
      <c r="H260" s="13">
        <f t="shared" si="8"/>
        <v>239178.59</v>
      </c>
    </row>
    <row r="261" spans="1:8" x14ac:dyDescent="0.3">
      <c r="A261" s="6" t="s">
        <v>512</v>
      </c>
      <c r="B261" s="6" t="s">
        <v>513</v>
      </c>
      <c r="C261" s="13"/>
      <c r="D261" s="16"/>
      <c r="E261" s="10">
        <f t="shared" si="7"/>
        <v>0</v>
      </c>
      <c r="F261" s="19">
        <v>147444.98000000001</v>
      </c>
      <c r="G261" s="19">
        <v>0</v>
      </c>
      <c r="H261" s="13">
        <f t="shared" si="8"/>
        <v>147444.98000000001</v>
      </c>
    </row>
    <row r="262" spans="1:8" x14ac:dyDescent="0.3">
      <c r="A262" s="6" t="s">
        <v>514</v>
      </c>
      <c r="B262" s="6" t="s">
        <v>515</v>
      </c>
      <c r="C262" s="13"/>
      <c r="D262" s="16"/>
      <c r="E262" s="10">
        <f t="shared" si="7"/>
        <v>0</v>
      </c>
      <c r="F262" s="19">
        <v>17078.86</v>
      </c>
      <c r="G262" s="19">
        <v>0</v>
      </c>
      <c r="H262" s="13">
        <f t="shared" si="8"/>
        <v>17078.86</v>
      </c>
    </row>
    <row r="263" spans="1:8" x14ac:dyDescent="0.3">
      <c r="A263" s="6" t="s">
        <v>516</v>
      </c>
      <c r="B263" s="6" t="s">
        <v>517</v>
      </c>
      <c r="C263" s="13"/>
      <c r="D263" s="16"/>
      <c r="E263" s="10">
        <f t="shared" si="7"/>
        <v>0</v>
      </c>
      <c r="F263" s="19">
        <v>78458.33</v>
      </c>
      <c r="G263" s="19">
        <v>0</v>
      </c>
      <c r="H263" s="13">
        <f t="shared" si="8"/>
        <v>78458.33</v>
      </c>
    </row>
    <row r="264" spans="1:8" x14ac:dyDescent="0.3">
      <c r="A264" s="6" t="s">
        <v>518</v>
      </c>
      <c r="B264" s="6" t="s">
        <v>519</v>
      </c>
      <c r="C264" s="13"/>
      <c r="D264" s="16"/>
      <c r="E264" s="10">
        <f t="shared" ref="E264:E327" si="9">C264-D264</f>
        <v>0</v>
      </c>
      <c r="F264" s="19">
        <v>52056.95</v>
      </c>
      <c r="G264" s="19">
        <v>0</v>
      </c>
      <c r="H264" s="13">
        <f t="shared" ref="H264:H327" si="10">F264-G264</f>
        <v>52056.95</v>
      </c>
    </row>
    <row r="265" spans="1:8" x14ac:dyDescent="0.3">
      <c r="A265" s="6" t="s">
        <v>520</v>
      </c>
      <c r="B265" s="6" t="s">
        <v>521</v>
      </c>
      <c r="C265" s="13"/>
      <c r="D265" s="16"/>
      <c r="E265" s="10">
        <f t="shared" si="9"/>
        <v>0</v>
      </c>
      <c r="F265" s="19">
        <v>159750.71</v>
      </c>
      <c r="G265" s="19">
        <v>0</v>
      </c>
      <c r="H265" s="13">
        <f t="shared" si="10"/>
        <v>159750.71</v>
      </c>
    </row>
    <row r="266" spans="1:8" x14ac:dyDescent="0.3">
      <c r="A266" s="6" t="s">
        <v>522</v>
      </c>
      <c r="B266" s="6" t="s">
        <v>523</v>
      </c>
      <c r="C266" s="13"/>
      <c r="D266" s="16"/>
      <c r="E266" s="10">
        <f t="shared" si="9"/>
        <v>0</v>
      </c>
      <c r="F266" s="19">
        <v>163405.14000000001</v>
      </c>
      <c r="G266" s="19">
        <v>0</v>
      </c>
      <c r="H266" s="13">
        <f t="shared" si="10"/>
        <v>163405.14000000001</v>
      </c>
    </row>
    <row r="267" spans="1:8" x14ac:dyDescent="0.3">
      <c r="A267" s="6" t="s">
        <v>524</v>
      </c>
      <c r="B267" s="6" t="s">
        <v>525</v>
      </c>
      <c r="C267" s="13"/>
      <c r="D267" s="16"/>
      <c r="E267" s="10">
        <f t="shared" si="9"/>
        <v>0</v>
      </c>
      <c r="F267" s="19">
        <v>516989.7</v>
      </c>
      <c r="G267" s="19">
        <v>0</v>
      </c>
      <c r="H267" s="13">
        <f t="shared" si="10"/>
        <v>516989.7</v>
      </c>
    </row>
    <row r="268" spans="1:8" x14ac:dyDescent="0.3">
      <c r="A268" s="6" t="s">
        <v>526</v>
      </c>
      <c r="B268" s="6" t="s">
        <v>527</v>
      </c>
      <c r="C268" s="13"/>
      <c r="D268" s="16"/>
      <c r="E268" s="10">
        <f t="shared" si="9"/>
        <v>0</v>
      </c>
      <c r="F268" s="19">
        <v>73908.94</v>
      </c>
      <c r="G268" s="19">
        <v>0</v>
      </c>
      <c r="H268" s="13">
        <f t="shared" si="10"/>
        <v>73908.94</v>
      </c>
    </row>
    <row r="269" spans="1:8" x14ac:dyDescent="0.3">
      <c r="A269" s="6" t="s">
        <v>528</v>
      </c>
      <c r="B269" s="6" t="s">
        <v>529</v>
      </c>
      <c r="C269" s="13"/>
      <c r="D269" s="16"/>
      <c r="E269" s="10">
        <f t="shared" si="9"/>
        <v>0</v>
      </c>
      <c r="F269" s="19">
        <v>237463.24</v>
      </c>
      <c r="G269" s="19">
        <v>0</v>
      </c>
      <c r="H269" s="13">
        <f t="shared" si="10"/>
        <v>237463.24</v>
      </c>
    </row>
    <row r="270" spans="1:8" x14ac:dyDescent="0.3">
      <c r="A270" s="6" t="s">
        <v>530</v>
      </c>
      <c r="B270" s="6" t="s">
        <v>531</v>
      </c>
      <c r="C270" s="13"/>
      <c r="D270" s="16"/>
      <c r="E270" s="10">
        <f t="shared" si="9"/>
        <v>0</v>
      </c>
      <c r="F270" s="19">
        <v>161764.38</v>
      </c>
      <c r="G270" s="19">
        <v>0</v>
      </c>
      <c r="H270" s="13">
        <f t="shared" si="10"/>
        <v>161764.38</v>
      </c>
    </row>
    <row r="271" spans="1:8" x14ac:dyDescent="0.3">
      <c r="A271" s="6" t="s">
        <v>532</v>
      </c>
      <c r="B271" s="6" t="s">
        <v>533</v>
      </c>
      <c r="C271" s="13"/>
      <c r="D271" s="16"/>
      <c r="E271" s="10">
        <f t="shared" si="9"/>
        <v>0</v>
      </c>
      <c r="F271" s="19">
        <v>500507.48</v>
      </c>
      <c r="G271" s="19">
        <v>0</v>
      </c>
      <c r="H271" s="13">
        <f t="shared" si="10"/>
        <v>500507.48</v>
      </c>
    </row>
    <row r="272" spans="1:8" x14ac:dyDescent="0.3">
      <c r="A272" s="6" t="s">
        <v>534</v>
      </c>
      <c r="B272" s="6" t="s">
        <v>535</v>
      </c>
      <c r="C272" s="13"/>
      <c r="D272" s="16"/>
      <c r="E272" s="10">
        <f t="shared" si="9"/>
        <v>0</v>
      </c>
      <c r="F272" s="19">
        <v>637734.98</v>
      </c>
      <c r="G272" s="19">
        <v>0</v>
      </c>
      <c r="H272" s="13">
        <f t="shared" si="10"/>
        <v>637734.98</v>
      </c>
    </row>
    <row r="273" spans="1:8" x14ac:dyDescent="0.3">
      <c r="A273" s="6" t="s">
        <v>536</v>
      </c>
      <c r="B273" s="6" t="s">
        <v>537</v>
      </c>
      <c r="C273" s="13"/>
      <c r="D273" s="16"/>
      <c r="E273" s="10">
        <f t="shared" si="9"/>
        <v>0</v>
      </c>
      <c r="F273" s="19">
        <v>18272.14</v>
      </c>
      <c r="G273" s="19">
        <v>0</v>
      </c>
      <c r="H273" s="13">
        <f t="shared" si="10"/>
        <v>18272.14</v>
      </c>
    </row>
    <row r="274" spans="1:8" x14ac:dyDescent="0.3">
      <c r="A274" s="6" t="s">
        <v>538</v>
      </c>
      <c r="B274" s="6" t="s">
        <v>539</v>
      </c>
      <c r="C274" s="13"/>
      <c r="D274" s="16"/>
      <c r="E274" s="10">
        <f t="shared" si="9"/>
        <v>0</v>
      </c>
      <c r="F274" s="19">
        <v>85692.61</v>
      </c>
      <c r="G274" s="19">
        <v>0</v>
      </c>
      <c r="H274" s="13">
        <f t="shared" si="10"/>
        <v>85692.61</v>
      </c>
    </row>
    <row r="275" spans="1:8" x14ac:dyDescent="0.3">
      <c r="A275" s="6" t="s">
        <v>540</v>
      </c>
      <c r="B275" s="6" t="s">
        <v>541</v>
      </c>
      <c r="C275" s="13"/>
      <c r="D275" s="16"/>
      <c r="E275" s="10">
        <f t="shared" si="9"/>
        <v>0</v>
      </c>
      <c r="F275" s="19">
        <v>321664.25</v>
      </c>
      <c r="G275" s="19">
        <v>0</v>
      </c>
      <c r="H275" s="13">
        <f t="shared" si="10"/>
        <v>321664.25</v>
      </c>
    </row>
    <row r="276" spans="1:8" x14ac:dyDescent="0.3">
      <c r="A276" s="6" t="s">
        <v>542</v>
      </c>
      <c r="B276" s="6" t="s">
        <v>543</v>
      </c>
      <c r="C276" s="13"/>
      <c r="D276" s="16"/>
      <c r="E276" s="10">
        <f t="shared" si="9"/>
        <v>0</v>
      </c>
      <c r="F276" s="19">
        <v>97774.6</v>
      </c>
      <c r="G276" s="19">
        <v>0</v>
      </c>
      <c r="H276" s="13">
        <f t="shared" si="10"/>
        <v>97774.6</v>
      </c>
    </row>
    <row r="277" spans="1:8" x14ac:dyDescent="0.3">
      <c r="A277" s="6" t="s">
        <v>544</v>
      </c>
      <c r="B277" s="6" t="s">
        <v>545</v>
      </c>
      <c r="C277" s="13"/>
      <c r="D277" s="16"/>
      <c r="E277" s="10">
        <f t="shared" si="9"/>
        <v>0</v>
      </c>
      <c r="F277" s="19">
        <v>238209.04</v>
      </c>
      <c r="G277" s="19">
        <v>0</v>
      </c>
      <c r="H277" s="13">
        <f t="shared" si="10"/>
        <v>238209.04</v>
      </c>
    </row>
    <row r="278" spans="1:8" x14ac:dyDescent="0.3">
      <c r="A278" s="6" t="s">
        <v>546</v>
      </c>
      <c r="B278" s="6" t="s">
        <v>547</v>
      </c>
      <c r="C278" s="13"/>
      <c r="D278" s="16"/>
      <c r="E278" s="10">
        <f t="shared" si="9"/>
        <v>0</v>
      </c>
      <c r="F278" s="19">
        <v>466275.19</v>
      </c>
      <c r="G278" s="19">
        <v>0</v>
      </c>
      <c r="H278" s="13">
        <f t="shared" si="10"/>
        <v>466275.19</v>
      </c>
    </row>
    <row r="279" spans="1:8" x14ac:dyDescent="0.3">
      <c r="A279" s="6" t="s">
        <v>548</v>
      </c>
      <c r="B279" s="6" t="s">
        <v>549</v>
      </c>
      <c r="C279" s="13"/>
      <c r="D279" s="16"/>
      <c r="E279" s="10">
        <f t="shared" si="9"/>
        <v>0</v>
      </c>
      <c r="F279" s="19">
        <v>284747.07</v>
      </c>
      <c r="G279" s="19">
        <v>0</v>
      </c>
      <c r="H279" s="13">
        <f t="shared" si="10"/>
        <v>284747.07</v>
      </c>
    </row>
    <row r="280" spans="1:8" x14ac:dyDescent="0.3">
      <c r="A280" s="6" t="s">
        <v>550</v>
      </c>
      <c r="B280" s="6" t="s">
        <v>551</v>
      </c>
      <c r="C280" s="13"/>
      <c r="D280" s="16"/>
      <c r="E280" s="10">
        <f t="shared" si="9"/>
        <v>0</v>
      </c>
      <c r="F280" s="19">
        <v>99042.46</v>
      </c>
      <c r="G280" s="19">
        <v>0</v>
      </c>
      <c r="H280" s="13">
        <f t="shared" si="10"/>
        <v>99042.46</v>
      </c>
    </row>
    <row r="281" spans="1:8" x14ac:dyDescent="0.3">
      <c r="A281" s="6" t="s">
        <v>552</v>
      </c>
      <c r="B281" s="6" t="s">
        <v>553</v>
      </c>
      <c r="C281" s="13"/>
      <c r="D281" s="16"/>
      <c r="E281" s="10">
        <f t="shared" si="9"/>
        <v>0</v>
      </c>
      <c r="F281" s="19">
        <v>543391.07999999996</v>
      </c>
      <c r="G281" s="19">
        <v>0</v>
      </c>
      <c r="H281" s="13">
        <f t="shared" si="10"/>
        <v>543391.07999999996</v>
      </c>
    </row>
    <row r="282" spans="1:8" x14ac:dyDescent="0.3">
      <c r="A282" s="6" t="s">
        <v>554</v>
      </c>
      <c r="B282" s="6" t="s">
        <v>555</v>
      </c>
      <c r="C282" s="13"/>
      <c r="D282" s="16"/>
      <c r="E282" s="10">
        <f t="shared" si="9"/>
        <v>0</v>
      </c>
      <c r="F282" s="19">
        <v>51534.89</v>
      </c>
      <c r="G282" s="19">
        <v>0</v>
      </c>
      <c r="H282" s="13">
        <f t="shared" si="10"/>
        <v>51534.89</v>
      </c>
    </row>
    <row r="283" spans="1:8" x14ac:dyDescent="0.3">
      <c r="A283" s="6" t="s">
        <v>556</v>
      </c>
      <c r="B283" s="6" t="s">
        <v>557</v>
      </c>
      <c r="C283" s="13"/>
      <c r="D283" s="16"/>
      <c r="E283" s="10">
        <f t="shared" si="9"/>
        <v>0</v>
      </c>
      <c r="F283" s="19">
        <v>921065.03</v>
      </c>
      <c r="G283" s="19">
        <v>0</v>
      </c>
      <c r="H283" s="13">
        <f t="shared" si="10"/>
        <v>921065.03</v>
      </c>
    </row>
    <row r="284" spans="1:8" x14ac:dyDescent="0.3">
      <c r="A284" s="6" t="s">
        <v>558</v>
      </c>
      <c r="B284" s="6" t="s">
        <v>559</v>
      </c>
      <c r="C284" s="13"/>
      <c r="D284" s="16"/>
      <c r="E284" s="10">
        <f t="shared" si="9"/>
        <v>0</v>
      </c>
      <c r="F284" s="19">
        <v>2884909.9</v>
      </c>
      <c r="G284" s="19">
        <v>0</v>
      </c>
      <c r="H284" s="13">
        <f t="shared" si="10"/>
        <v>2884909.9</v>
      </c>
    </row>
    <row r="285" spans="1:8" x14ac:dyDescent="0.3">
      <c r="A285" s="6" t="s">
        <v>560</v>
      </c>
      <c r="B285" s="6" t="s">
        <v>561</v>
      </c>
      <c r="C285" s="13"/>
      <c r="D285" s="16"/>
      <c r="E285" s="10">
        <f t="shared" si="9"/>
        <v>0</v>
      </c>
      <c r="F285" s="19">
        <v>218669.04</v>
      </c>
      <c r="G285" s="19">
        <v>0</v>
      </c>
      <c r="H285" s="13">
        <f t="shared" si="10"/>
        <v>218669.04</v>
      </c>
    </row>
    <row r="286" spans="1:8" x14ac:dyDescent="0.3">
      <c r="A286" s="6" t="s">
        <v>562</v>
      </c>
      <c r="B286" s="6" t="s">
        <v>563</v>
      </c>
      <c r="C286" s="13"/>
      <c r="D286" s="16"/>
      <c r="E286" s="10">
        <f t="shared" si="9"/>
        <v>0</v>
      </c>
      <c r="F286" s="19">
        <v>149980.71</v>
      </c>
      <c r="G286" s="19">
        <v>0</v>
      </c>
      <c r="H286" s="13">
        <f t="shared" si="10"/>
        <v>149980.71</v>
      </c>
    </row>
    <row r="287" spans="1:8" x14ac:dyDescent="0.3">
      <c r="A287" s="6" t="s">
        <v>564</v>
      </c>
      <c r="B287" s="6" t="s">
        <v>565</v>
      </c>
      <c r="C287" s="13"/>
      <c r="D287" s="16"/>
      <c r="E287" s="10">
        <f t="shared" si="9"/>
        <v>0</v>
      </c>
      <c r="F287" s="19">
        <v>22746.95</v>
      </c>
      <c r="G287" s="19">
        <v>0</v>
      </c>
      <c r="H287" s="13">
        <f t="shared" si="10"/>
        <v>22746.95</v>
      </c>
    </row>
    <row r="288" spans="1:8" x14ac:dyDescent="0.3">
      <c r="A288" s="6" t="s">
        <v>566</v>
      </c>
      <c r="B288" s="6" t="s">
        <v>567</v>
      </c>
      <c r="C288" s="13"/>
      <c r="D288" s="16"/>
      <c r="E288" s="10">
        <f t="shared" si="9"/>
        <v>0</v>
      </c>
      <c r="F288" s="19">
        <v>48700.85</v>
      </c>
      <c r="G288" s="19">
        <v>0</v>
      </c>
      <c r="H288" s="13">
        <f t="shared" si="10"/>
        <v>48700.85</v>
      </c>
    </row>
    <row r="289" spans="1:8" x14ac:dyDescent="0.3">
      <c r="A289" s="6" t="s">
        <v>568</v>
      </c>
      <c r="B289" s="6" t="s">
        <v>569</v>
      </c>
      <c r="C289" s="13"/>
      <c r="D289" s="16"/>
      <c r="E289" s="10">
        <f t="shared" si="9"/>
        <v>0</v>
      </c>
      <c r="F289" s="19">
        <v>77861.69</v>
      </c>
      <c r="G289" s="19">
        <v>0</v>
      </c>
      <c r="H289" s="13">
        <f t="shared" si="10"/>
        <v>77861.69</v>
      </c>
    </row>
    <row r="290" spans="1:8" x14ac:dyDescent="0.3">
      <c r="A290" s="6" t="s">
        <v>570</v>
      </c>
      <c r="B290" s="6" t="s">
        <v>571</v>
      </c>
      <c r="C290" s="13"/>
      <c r="D290" s="16"/>
      <c r="E290" s="10">
        <f t="shared" si="9"/>
        <v>0</v>
      </c>
      <c r="F290" s="19">
        <v>234256.3</v>
      </c>
      <c r="G290" s="19">
        <v>0</v>
      </c>
      <c r="H290" s="13">
        <f t="shared" si="10"/>
        <v>234256.3</v>
      </c>
    </row>
    <row r="291" spans="1:8" x14ac:dyDescent="0.3">
      <c r="A291" s="6" t="s">
        <v>572</v>
      </c>
      <c r="B291" s="6" t="s">
        <v>573</v>
      </c>
      <c r="C291" s="13"/>
      <c r="D291" s="16"/>
      <c r="E291" s="10">
        <f t="shared" si="9"/>
        <v>0</v>
      </c>
      <c r="F291" s="19">
        <v>273560.03999999998</v>
      </c>
      <c r="G291" s="19">
        <v>0</v>
      </c>
      <c r="H291" s="13">
        <f t="shared" si="10"/>
        <v>273560.03999999998</v>
      </c>
    </row>
    <row r="292" spans="1:8" x14ac:dyDescent="0.3">
      <c r="A292" s="6" t="s">
        <v>574</v>
      </c>
      <c r="B292" s="6" t="s">
        <v>575</v>
      </c>
      <c r="C292" s="13"/>
      <c r="D292" s="16"/>
      <c r="E292" s="10">
        <f t="shared" si="9"/>
        <v>0</v>
      </c>
      <c r="F292" s="19">
        <v>231198.51</v>
      </c>
      <c r="G292" s="19">
        <v>0</v>
      </c>
      <c r="H292" s="13">
        <f t="shared" si="10"/>
        <v>231198.51</v>
      </c>
    </row>
    <row r="293" spans="1:8" x14ac:dyDescent="0.3">
      <c r="A293" s="6" t="s">
        <v>576</v>
      </c>
      <c r="B293" s="6" t="s">
        <v>577</v>
      </c>
      <c r="C293" s="13"/>
      <c r="D293" s="16"/>
      <c r="E293" s="10">
        <f t="shared" si="9"/>
        <v>0</v>
      </c>
      <c r="F293" s="19">
        <v>22896.11</v>
      </c>
      <c r="G293" s="19">
        <v>0</v>
      </c>
      <c r="H293" s="13">
        <f t="shared" si="10"/>
        <v>22896.11</v>
      </c>
    </row>
    <row r="294" spans="1:8" x14ac:dyDescent="0.3">
      <c r="A294" s="6" t="s">
        <v>578</v>
      </c>
      <c r="B294" s="6" t="s">
        <v>579</v>
      </c>
      <c r="C294" s="13"/>
      <c r="D294" s="16"/>
      <c r="E294" s="10">
        <f t="shared" si="9"/>
        <v>0</v>
      </c>
      <c r="F294" s="19">
        <v>43629.4</v>
      </c>
      <c r="G294" s="19">
        <v>0</v>
      </c>
      <c r="H294" s="13">
        <f t="shared" si="10"/>
        <v>43629.4</v>
      </c>
    </row>
    <row r="295" spans="1:8" x14ac:dyDescent="0.3">
      <c r="A295" s="6" t="s">
        <v>580</v>
      </c>
      <c r="B295" s="6" t="s">
        <v>581</v>
      </c>
      <c r="C295" s="13"/>
      <c r="D295" s="16"/>
      <c r="E295" s="10">
        <f t="shared" si="9"/>
        <v>0</v>
      </c>
      <c r="F295" s="19">
        <v>90540.32</v>
      </c>
      <c r="G295" s="19">
        <v>0</v>
      </c>
      <c r="H295" s="13">
        <f t="shared" si="10"/>
        <v>90540.32</v>
      </c>
    </row>
    <row r="296" spans="1:8" x14ac:dyDescent="0.3">
      <c r="A296" s="6" t="s">
        <v>582</v>
      </c>
      <c r="B296" s="6" t="s">
        <v>583</v>
      </c>
      <c r="C296" s="13"/>
      <c r="D296" s="16"/>
      <c r="E296" s="10">
        <f t="shared" si="9"/>
        <v>0</v>
      </c>
      <c r="F296" s="19">
        <v>77787.11</v>
      </c>
      <c r="G296" s="19">
        <v>0</v>
      </c>
      <c r="H296" s="13">
        <f t="shared" si="10"/>
        <v>77787.11</v>
      </c>
    </row>
    <row r="297" spans="1:8" x14ac:dyDescent="0.3">
      <c r="A297" s="6" t="s">
        <v>584</v>
      </c>
      <c r="B297" s="6" t="s">
        <v>585</v>
      </c>
      <c r="C297" s="13"/>
      <c r="D297" s="16"/>
      <c r="E297" s="10">
        <f t="shared" si="9"/>
        <v>0</v>
      </c>
      <c r="F297" s="19">
        <v>321291.34999999998</v>
      </c>
      <c r="G297" s="19">
        <v>0</v>
      </c>
      <c r="H297" s="13">
        <f t="shared" si="10"/>
        <v>321291.34999999998</v>
      </c>
    </row>
    <row r="298" spans="1:8" x14ac:dyDescent="0.3">
      <c r="A298" s="6" t="s">
        <v>586</v>
      </c>
      <c r="B298" s="6" t="s">
        <v>587</v>
      </c>
      <c r="C298" s="13"/>
      <c r="D298" s="16"/>
      <c r="E298" s="10">
        <f t="shared" si="9"/>
        <v>0</v>
      </c>
      <c r="F298" s="19">
        <v>112616.05</v>
      </c>
      <c r="G298" s="19">
        <v>0</v>
      </c>
      <c r="H298" s="13">
        <f t="shared" si="10"/>
        <v>112616.05</v>
      </c>
    </row>
    <row r="299" spans="1:8" x14ac:dyDescent="0.3">
      <c r="A299" s="6" t="s">
        <v>588</v>
      </c>
      <c r="B299" s="6" t="s">
        <v>589</v>
      </c>
      <c r="C299" s="13"/>
      <c r="D299" s="16"/>
      <c r="E299" s="10">
        <f t="shared" si="9"/>
        <v>0</v>
      </c>
      <c r="F299" s="19">
        <v>1276514.0900000001</v>
      </c>
      <c r="G299" s="19">
        <v>0</v>
      </c>
      <c r="H299" s="13">
        <f t="shared" si="10"/>
        <v>1276514.0900000001</v>
      </c>
    </row>
    <row r="300" spans="1:8" x14ac:dyDescent="0.3">
      <c r="A300" s="6" t="s">
        <v>590</v>
      </c>
      <c r="B300" s="6" t="s">
        <v>591</v>
      </c>
      <c r="C300" s="13"/>
      <c r="D300" s="16"/>
      <c r="E300" s="10">
        <f t="shared" si="9"/>
        <v>0</v>
      </c>
      <c r="F300" s="19">
        <v>524671.44999999995</v>
      </c>
      <c r="G300" s="19">
        <v>0</v>
      </c>
      <c r="H300" s="13">
        <f t="shared" si="10"/>
        <v>524671.44999999995</v>
      </c>
    </row>
    <row r="301" spans="1:8" x14ac:dyDescent="0.3">
      <c r="A301" s="6" t="s">
        <v>592</v>
      </c>
      <c r="B301" s="6" t="s">
        <v>593</v>
      </c>
      <c r="C301" s="13"/>
      <c r="D301" s="16"/>
      <c r="E301" s="10">
        <f t="shared" si="9"/>
        <v>0</v>
      </c>
      <c r="F301" s="19">
        <v>747293.24</v>
      </c>
      <c r="G301" s="19">
        <v>0</v>
      </c>
      <c r="H301" s="13">
        <f t="shared" si="10"/>
        <v>747293.24</v>
      </c>
    </row>
    <row r="302" spans="1:8" x14ac:dyDescent="0.3">
      <c r="A302" s="6" t="s">
        <v>594</v>
      </c>
      <c r="B302" s="6" t="s">
        <v>595</v>
      </c>
      <c r="C302" s="13"/>
      <c r="D302" s="16"/>
      <c r="E302" s="10">
        <f t="shared" si="9"/>
        <v>0</v>
      </c>
      <c r="F302" s="19">
        <v>71224.06</v>
      </c>
      <c r="G302" s="19">
        <v>0</v>
      </c>
      <c r="H302" s="13">
        <f t="shared" si="10"/>
        <v>71224.06</v>
      </c>
    </row>
    <row r="303" spans="1:8" x14ac:dyDescent="0.3">
      <c r="A303" s="6" t="s">
        <v>596</v>
      </c>
      <c r="B303" s="6" t="s">
        <v>597</v>
      </c>
      <c r="C303" s="13"/>
      <c r="D303" s="16"/>
      <c r="E303" s="10">
        <f t="shared" si="9"/>
        <v>0</v>
      </c>
      <c r="F303" s="19">
        <v>205170.03</v>
      </c>
      <c r="G303" s="19">
        <v>0</v>
      </c>
      <c r="H303" s="13">
        <f t="shared" si="10"/>
        <v>205170.03</v>
      </c>
    </row>
    <row r="304" spans="1:8" x14ac:dyDescent="0.3">
      <c r="A304" s="6" t="s">
        <v>598</v>
      </c>
      <c r="B304" s="6" t="s">
        <v>599</v>
      </c>
      <c r="C304" s="13"/>
      <c r="D304" s="16"/>
      <c r="E304" s="10">
        <f t="shared" si="9"/>
        <v>0</v>
      </c>
      <c r="F304" s="19">
        <v>1013320.69</v>
      </c>
      <c r="G304" s="19">
        <v>0</v>
      </c>
      <c r="H304" s="13">
        <f t="shared" si="10"/>
        <v>1013320.69</v>
      </c>
    </row>
    <row r="305" spans="1:8" x14ac:dyDescent="0.3">
      <c r="A305" s="6" t="s">
        <v>600</v>
      </c>
      <c r="B305" s="6" t="s">
        <v>601</v>
      </c>
      <c r="C305" s="13"/>
      <c r="D305" s="16"/>
      <c r="E305" s="10">
        <f t="shared" si="9"/>
        <v>0</v>
      </c>
      <c r="F305" s="19">
        <v>83902.68</v>
      </c>
      <c r="G305" s="19">
        <v>0</v>
      </c>
      <c r="H305" s="13">
        <f t="shared" si="10"/>
        <v>83902.68</v>
      </c>
    </row>
    <row r="306" spans="1:8" x14ac:dyDescent="0.3">
      <c r="A306" s="6" t="s">
        <v>602</v>
      </c>
      <c r="B306" s="6" t="s">
        <v>603</v>
      </c>
      <c r="C306" s="13"/>
      <c r="D306" s="16"/>
      <c r="E306" s="10">
        <f t="shared" si="9"/>
        <v>0</v>
      </c>
      <c r="F306" s="19">
        <v>494615.65</v>
      </c>
      <c r="G306" s="19">
        <v>0</v>
      </c>
      <c r="H306" s="13">
        <f t="shared" si="10"/>
        <v>494615.65</v>
      </c>
    </row>
    <row r="307" spans="1:8" x14ac:dyDescent="0.3">
      <c r="A307" s="6" t="s">
        <v>604</v>
      </c>
      <c r="B307" s="6" t="s">
        <v>605</v>
      </c>
      <c r="C307" s="13"/>
      <c r="D307" s="16"/>
      <c r="E307" s="10">
        <f t="shared" si="9"/>
        <v>0</v>
      </c>
      <c r="F307" s="19">
        <v>118880.78</v>
      </c>
      <c r="G307" s="19">
        <v>0</v>
      </c>
      <c r="H307" s="13">
        <f t="shared" si="10"/>
        <v>118880.78</v>
      </c>
    </row>
    <row r="308" spans="1:8" x14ac:dyDescent="0.3">
      <c r="A308" s="6" t="s">
        <v>606</v>
      </c>
      <c r="B308" s="6" t="s">
        <v>607</v>
      </c>
      <c r="C308" s="13"/>
      <c r="D308" s="16"/>
      <c r="E308" s="10">
        <f t="shared" si="9"/>
        <v>0</v>
      </c>
      <c r="F308" s="19">
        <v>340010.97</v>
      </c>
      <c r="G308" s="19">
        <v>0</v>
      </c>
      <c r="H308" s="13">
        <f t="shared" si="10"/>
        <v>340010.97</v>
      </c>
    </row>
    <row r="309" spans="1:8" x14ac:dyDescent="0.3">
      <c r="A309" s="6" t="s">
        <v>608</v>
      </c>
      <c r="B309" s="6" t="s">
        <v>609</v>
      </c>
      <c r="C309" s="13"/>
      <c r="D309" s="16"/>
      <c r="E309" s="10">
        <f t="shared" si="9"/>
        <v>0</v>
      </c>
      <c r="F309" s="19">
        <v>80621.16</v>
      </c>
      <c r="G309" s="19">
        <v>0</v>
      </c>
      <c r="H309" s="13">
        <f t="shared" si="10"/>
        <v>80621.16</v>
      </c>
    </row>
    <row r="310" spans="1:8" x14ac:dyDescent="0.3">
      <c r="A310" s="6" t="s">
        <v>610</v>
      </c>
      <c r="B310" s="6" t="s">
        <v>611</v>
      </c>
      <c r="C310" s="13"/>
      <c r="D310" s="16"/>
      <c r="E310" s="10">
        <f t="shared" si="9"/>
        <v>0</v>
      </c>
      <c r="F310" s="19">
        <v>53399.4</v>
      </c>
      <c r="G310" s="19">
        <v>0</v>
      </c>
      <c r="H310" s="13">
        <f t="shared" si="10"/>
        <v>53399.4</v>
      </c>
    </row>
    <row r="311" spans="1:8" x14ac:dyDescent="0.3">
      <c r="A311" s="6" t="s">
        <v>612</v>
      </c>
      <c r="B311" s="6" t="s">
        <v>613</v>
      </c>
      <c r="C311" s="13"/>
      <c r="D311" s="16"/>
      <c r="E311" s="10">
        <f t="shared" si="9"/>
        <v>0</v>
      </c>
      <c r="F311" s="19">
        <v>323155.84999999998</v>
      </c>
      <c r="G311" s="19">
        <v>0</v>
      </c>
      <c r="H311" s="13">
        <f t="shared" si="10"/>
        <v>323155.84999999998</v>
      </c>
    </row>
    <row r="312" spans="1:8" x14ac:dyDescent="0.3">
      <c r="A312" s="6" t="s">
        <v>614</v>
      </c>
      <c r="B312" s="6" t="s">
        <v>615</v>
      </c>
      <c r="C312" s="13"/>
      <c r="D312" s="16"/>
      <c r="E312" s="10">
        <f t="shared" si="9"/>
        <v>0</v>
      </c>
      <c r="F312" s="19">
        <v>347096.08</v>
      </c>
      <c r="G312" s="19">
        <v>0</v>
      </c>
      <c r="H312" s="13">
        <f t="shared" si="10"/>
        <v>347096.08</v>
      </c>
    </row>
    <row r="313" spans="1:8" x14ac:dyDescent="0.3">
      <c r="A313" s="6" t="s">
        <v>616</v>
      </c>
      <c r="B313" s="6" t="s">
        <v>617</v>
      </c>
      <c r="C313" s="13"/>
      <c r="D313" s="16"/>
      <c r="E313" s="10">
        <f t="shared" si="9"/>
        <v>0</v>
      </c>
      <c r="F313" s="19">
        <v>726037.9</v>
      </c>
      <c r="G313" s="19">
        <v>0</v>
      </c>
      <c r="H313" s="13">
        <f t="shared" si="10"/>
        <v>726037.9</v>
      </c>
    </row>
    <row r="314" spans="1:8" x14ac:dyDescent="0.3">
      <c r="A314" s="6" t="s">
        <v>618</v>
      </c>
      <c r="B314" s="6" t="s">
        <v>619</v>
      </c>
      <c r="C314" s="13"/>
      <c r="D314" s="16"/>
      <c r="E314" s="10">
        <f t="shared" si="9"/>
        <v>0</v>
      </c>
      <c r="F314" s="19">
        <v>246636.6</v>
      </c>
      <c r="G314" s="19">
        <v>0</v>
      </c>
      <c r="H314" s="13">
        <f t="shared" si="10"/>
        <v>246636.6</v>
      </c>
    </row>
    <row r="315" spans="1:8" x14ac:dyDescent="0.3">
      <c r="A315" s="6" t="s">
        <v>620</v>
      </c>
      <c r="B315" s="6" t="s">
        <v>621</v>
      </c>
      <c r="C315" s="13"/>
      <c r="D315" s="16"/>
      <c r="E315" s="10">
        <f t="shared" si="9"/>
        <v>0</v>
      </c>
      <c r="F315" s="19">
        <v>773247.14</v>
      </c>
      <c r="G315" s="19">
        <v>0</v>
      </c>
      <c r="H315" s="13">
        <f t="shared" si="10"/>
        <v>773247.14</v>
      </c>
    </row>
    <row r="316" spans="1:8" x14ac:dyDescent="0.3">
      <c r="A316" s="6" t="s">
        <v>622</v>
      </c>
      <c r="B316" s="6" t="s">
        <v>623</v>
      </c>
      <c r="C316" s="13"/>
      <c r="D316" s="16"/>
      <c r="E316" s="10">
        <f t="shared" si="9"/>
        <v>0</v>
      </c>
      <c r="F316" s="19">
        <v>1085290.55</v>
      </c>
      <c r="G316" s="19">
        <v>0</v>
      </c>
      <c r="H316" s="13">
        <f t="shared" si="10"/>
        <v>1085290.55</v>
      </c>
    </row>
    <row r="317" spans="1:8" x14ac:dyDescent="0.3">
      <c r="A317" s="6" t="s">
        <v>624</v>
      </c>
      <c r="B317" s="6" t="s">
        <v>625</v>
      </c>
      <c r="C317" s="13"/>
      <c r="D317" s="16"/>
      <c r="E317" s="10">
        <f t="shared" si="9"/>
        <v>0</v>
      </c>
      <c r="F317" s="19">
        <v>36022.22</v>
      </c>
      <c r="G317" s="19">
        <v>0</v>
      </c>
      <c r="H317" s="13">
        <f t="shared" si="10"/>
        <v>36022.22</v>
      </c>
    </row>
    <row r="318" spans="1:8" x14ac:dyDescent="0.3">
      <c r="A318" s="6" t="s">
        <v>626</v>
      </c>
      <c r="B318" s="6" t="s">
        <v>627</v>
      </c>
      <c r="C318" s="13"/>
      <c r="D318" s="16"/>
      <c r="E318" s="10">
        <f t="shared" si="9"/>
        <v>0</v>
      </c>
      <c r="F318" s="19">
        <v>841189.67</v>
      </c>
      <c r="G318" s="19">
        <v>0</v>
      </c>
      <c r="H318" s="13">
        <f t="shared" si="10"/>
        <v>841189.67</v>
      </c>
    </row>
    <row r="319" spans="1:8" x14ac:dyDescent="0.3">
      <c r="A319" s="6" t="s">
        <v>628</v>
      </c>
      <c r="B319" s="6" t="s">
        <v>629</v>
      </c>
      <c r="C319" s="13"/>
      <c r="D319" s="16"/>
      <c r="E319" s="10">
        <f t="shared" si="9"/>
        <v>0</v>
      </c>
      <c r="F319" s="19">
        <v>54443.519999999997</v>
      </c>
      <c r="G319" s="19">
        <v>0</v>
      </c>
      <c r="H319" s="13">
        <f t="shared" si="10"/>
        <v>54443.519999999997</v>
      </c>
    </row>
    <row r="320" spans="1:8" x14ac:dyDescent="0.3">
      <c r="A320" s="6" t="s">
        <v>630</v>
      </c>
      <c r="B320" s="6" t="s">
        <v>631</v>
      </c>
      <c r="C320" s="13"/>
      <c r="D320" s="16"/>
      <c r="E320" s="10">
        <f t="shared" si="9"/>
        <v>0</v>
      </c>
      <c r="F320" s="19">
        <v>130888.19</v>
      </c>
      <c r="G320" s="19">
        <v>0</v>
      </c>
      <c r="H320" s="13">
        <f t="shared" si="10"/>
        <v>130888.19</v>
      </c>
    </row>
    <row r="321" spans="1:8" x14ac:dyDescent="0.3">
      <c r="A321" s="6" t="s">
        <v>632</v>
      </c>
      <c r="B321" s="6" t="s">
        <v>633</v>
      </c>
      <c r="C321" s="13"/>
      <c r="D321" s="16"/>
      <c r="E321" s="10">
        <f t="shared" si="9"/>
        <v>0</v>
      </c>
      <c r="F321" s="19">
        <v>141627.73000000001</v>
      </c>
      <c r="G321" s="19">
        <v>0</v>
      </c>
      <c r="H321" s="13">
        <f t="shared" si="10"/>
        <v>141627.73000000001</v>
      </c>
    </row>
    <row r="322" spans="1:8" s="9" customFormat="1" x14ac:dyDescent="0.3">
      <c r="A322" s="8" t="s">
        <v>634</v>
      </c>
      <c r="B322" s="8" t="s">
        <v>635</v>
      </c>
      <c r="C322" s="13"/>
      <c r="D322" s="16"/>
      <c r="E322" s="10">
        <f t="shared" si="9"/>
        <v>0</v>
      </c>
      <c r="F322" s="19">
        <v>55040.160000000003</v>
      </c>
      <c r="G322" s="19">
        <v>0</v>
      </c>
      <c r="H322" s="13">
        <f t="shared" si="10"/>
        <v>55040.160000000003</v>
      </c>
    </row>
    <row r="323" spans="1:8" s="9" customFormat="1" x14ac:dyDescent="0.3">
      <c r="A323" s="8" t="s">
        <v>636</v>
      </c>
      <c r="B323" s="8" t="s">
        <v>637</v>
      </c>
      <c r="C323" s="13"/>
      <c r="D323" s="16"/>
      <c r="E323" s="10">
        <f t="shared" si="9"/>
        <v>0</v>
      </c>
      <c r="F323" s="19">
        <v>93747.27</v>
      </c>
      <c r="G323" s="19">
        <v>0</v>
      </c>
      <c r="H323" s="13">
        <f t="shared" si="10"/>
        <v>93747.27</v>
      </c>
    </row>
    <row r="324" spans="1:8" x14ac:dyDescent="0.3">
      <c r="A324" s="6" t="s">
        <v>638</v>
      </c>
      <c r="B324" s="6" t="s">
        <v>639</v>
      </c>
      <c r="C324" s="13"/>
      <c r="D324" s="16"/>
      <c r="E324" s="10">
        <f t="shared" si="9"/>
        <v>0</v>
      </c>
      <c r="F324" s="19">
        <v>3712600.57</v>
      </c>
      <c r="G324" s="19">
        <v>0</v>
      </c>
      <c r="H324" s="13">
        <f t="shared" si="10"/>
        <v>3712600.57</v>
      </c>
    </row>
    <row r="325" spans="1:8" x14ac:dyDescent="0.3">
      <c r="A325" s="6" t="s">
        <v>640</v>
      </c>
      <c r="B325" s="6" t="s">
        <v>641</v>
      </c>
      <c r="C325" s="13"/>
      <c r="D325" s="16"/>
      <c r="E325" s="10">
        <f t="shared" si="9"/>
        <v>0</v>
      </c>
      <c r="F325" s="19">
        <v>72491.92</v>
      </c>
      <c r="G325" s="19">
        <v>0</v>
      </c>
      <c r="H325" s="13">
        <f t="shared" si="10"/>
        <v>72491.92</v>
      </c>
    </row>
    <row r="326" spans="1:8" x14ac:dyDescent="0.3">
      <c r="A326" s="6" t="s">
        <v>642</v>
      </c>
      <c r="B326" s="6" t="s">
        <v>643</v>
      </c>
      <c r="C326" s="13"/>
      <c r="D326" s="16"/>
      <c r="E326" s="10">
        <f t="shared" si="9"/>
        <v>0</v>
      </c>
      <c r="F326" s="19">
        <v>52653.599999999999</v>
      </c>
      <c r="G326" s="19">
        <v>0</v>
      </c>
      <c r="H326" s="13">
        <f t="shared" si="10"/>
        <v>52653.599999999999</v>
      </c>
    </row>
    <row r="327" spans="1:8" x14ac:dyDescent="0.3">
      <c r="A327" s="6" t="s">
        <v>644</v>
      </c>
      <c r="B327" s="6" t="s">
        <v>645</v>
      </c>
      <c r="C327" s="13"/>
      <c r="D327" s="16"/>
      <c r="E327" s="10">
        <f t="shared" si="9"/>
        <v>0</v>
      </c>
      <c r="F327" s="19">
        <v>56009.7</v>
      </c>
      <c r="G327" s="19">
        <v>0</v>
      </c>
      <c r="H327" s="13">
        <f t="shared" si="10"/>
        <v>56009.7</v>
      </c>
    </row>
    <row r="328" spans="1:8" x14ac:dyDescent="0.3">
      <c r="A328" s="6" t="s">
        <v>646</v>
      </c>
      <c r="B328" s="6" t="s">
        <v>647</v>
      </c>
      <c r="C328" s="13"/>
      <c r="D328" s="16"/>
      <c r="E328" s="10">
        <f t="shared" ref="E328:E391" si="11">C328-D328</f>
        <v>0</v>
      </c>
      <c r="F328" s="19">
        <v>58620.01</v>
      </c>
      <c r="G328" s="19">
        <v>0</v>
      </c>
      <c r="H328" s="13">
        <f t="shared" ref="H328:H391" si="12">F328-G328</f>
        <v>58620.01</v>
      </c>
    </row>
    <row r="329" spans="1:8" x14ac:dyDescent="0.3">
      <c r="A329" s="6" t="s">
        <v>648</v>
      </c>
      <c r="B329" s="6" t="s">
        <v>649</v>
      </c>
      <c r="C329" s="13"/>
      <c r="D329" s="16"/>
      <c r="E329" s="10">
        <f t="shared" si="11"/>
        <v>0</v>
      </c>
      <c r="F329" s="19">
        <v>179290.71</v>
      </c>
      <c r="G329" s="19">
        <v>0</v>
      </c>
      <c r="H329" s="13">
        <f t="shared" si="12"/>
        <v>179290.71</v>
      </c>
    </row>
    <row r="330" spans="1:8" x14ac:dyDescent="0.3">
      <c r="A330" s="6" t="s">
        <v>650</v>
      </c>
      <c r="B330" s="6" t="s">
        <v>651</v>
      </c>
      <c r="C330" s="13"/>
      <c r="D330" s="16"/>
      <c r="E330" s="10">
        <f t="shared" si="11"/>
        <v>0</v>
      </c>
      <c r="F330" s="19">
        <v>3595062.23</v>
      </c>
      <c r="G330" s="19">
        <v>0</v>
      </c>
      <c r="H330" s="13">
        <f t="shared" si="12"/>
        <v>3595062.23</v>
      </c>
    </row>
    <row r="331" spans="1:8" x14ac:dyDescent="0.3">
      <c r="A331" s="6" t="s">
        <v>652</v>
      </c>
      <c r="B331" s="6" t="s">
        <v>653</v>
      </c>
      <c r="C331" s="13"/>
      <c r="D331" s="16"/>
      <c r="E331" s="10">
        <f t="shared" si="11"/>
        <v>0</v>
      </c>
      <c r="F331" s="19">
        <v>889741.36</v>
      </c>
      <c r="G331" s="19">
        <v>0</v>
      </c>
      <c r="H331" s="13">
        <f t="shared" si="12"/>
        <v>889741.36</v>
      </c>
    </row>
    <row r="332" spans="1:8" x14ac:dyDescent="0.3">
      <c r="A332" s="6" t="s">
        <v>654</v>
      </c>
      <c r="B332" s="6" t="s">
        <v>655</v>
      </c>
      <c r="C332" s="13"/>
      <c r="D332" s="16"/>
      <c r="E332" s="10">
        <f t="shared" si="11"/>
        <v>0</v>
      </c>
      <c r="F332" s="19">
        <v>376778.99</v>
      </c>
      <c r="G332" s="19">
        <v>0</v>
      </c>
      <c r="H332" s="13">
        <f t="shared" si="12"/>
        <v>376778.99</v>
      </c>
    </row>
    <row r="333" spans="1:8" x14ac:dyDescent="0.3">
      <c r="A333" s="6" t="s">
        <v>656</v>
      </c>
      <c r="B333" s="6" t="s">
        <v>657</v>
      </c>
      <c r="C333" s="13"/>
      <c r="D333" s="13"/>
      <c r="E333" s="10">
        <f t="shared" si="11"/>
        <v>0</v>
      </c>
      <c r="F333" s="19">
        <v>1154426.3600000001</v>
      </c>
      <c r="G333" s="19">
        <v>0</v>
      </c>
      <c r="H333" s="13">
        <f t="shared" si="12"/>
        <v>1154426.3600000001</v>
      </c>
    </row>
    <row r="334" spans="1:8" x14ac:dyDescent="0.3">
      <c r="A334" s="6" t="s">
        <v>658</v>
      </c>
      <c r="B334" s="6" t="s">
        <v>659</v>
      </c>
      <c r="C334" s="13"/>
      <c r="D334" s="16"/>
      <c r="E334" s="10">
        <f t="shared" si="11"/>
        <v>0</v>
      </c>
      <c r="F334" s="19">
        <v>107470.02</v>
      </c>
      <c r="G334" s="19">
        <v>0</v>
      </c>
      <c r="H334" s="13">
        <f t="shared" si="12"/>
        <v>107470.02</v>
      </c>
    </row>
    <row r="335" spans="1:8" x14ac:dyDescent="0.3">
      <c r="A335" s="6" t="s">
        <v>660</v>
      </c>
      <c r="B335" s="6" t="s">
        <v>661</v>
      </c>
      <c r="C335" s="13"/>
      <c r="D335" s="16"/>
      <c r="E335" s="10">
        <f t="shared" si="11"/>
        <v>0</v>
      </c>
      <c r="F335" s="19">
        <v>85990.93</v>
      </c>
      <c r="G335" s="19">
        <v>0</v>
      </c>
      <c r="H335" s="13">
        <f t="shared" si="12"/>
        <v>85990.93</v>
      </c>
    </row>
    <row r="336" spans="1:8" x14ac:dyDescent="0.3">
      <c r="A336" s="6" t="s">
        <v>662</v>
      </c>
      <c r="B336" s="6" t="s">
        <v>663</v>
      </c>
      <c r="C336" s="13"/>
      <c r="D336" s="16"/>
      <c r="E336" s="10">
        <f t="shared" si="11"/>
        <v>0</v>
      </c>
      <c r="F336" s="19">
        <v>320396.39</v>
      </c>
      <c r="G336" s="19">
        <v>0</v>
      </c>
      <c r="H336" s="13">
        <f t="shared" si="12"/>
        <v>320396.39</v>
      </c>
    </row>
    <row r="337" spans="1:8" x14ac:dyDescent="0.3">
      <c r="A337" s="6" t="s">
        <v>664</v>
      </c>
      <c r="B337" s="6" t="s">
        <v>665</v>
      </c>
      <c r="C337" s="13"/>
      <c r="D337" s="16"/>
      <c r="E337" s="10">
        <f t="shared" si="11"/>
        <v>0</v>
      </c>
      <c r="F337" s="19">
        <v>73237.72</v>
      </c>
      <c r="G337" s="19">
        <v>0</v>
      </c>
      <c r="H337" s="13">
        <f t="shared" si="12"/>
        <v>73237.72</v>
      </c>
    </row>
    <row r="338" spans="1:8" x14ac:dyDescent="0.3">
      <c r="A338" s="6" t="s">
        <v>666</v>
      </c>
      <c r="B338" s="6" t="s">
        <v>667</v>
      </c>
      <c r="C338" s="13"/>
      <c r="D338" s="16"/>
      <c r="E338" s="10">
        <f t="shared" si="11"/>
        <v>0</v>
      </c>
      <c r="F338" s="19">
        <v>27818.400000000001</v>
      </c>
      <c r="G338" s="19">
        <v>0</v>
      </c>
      <c r="H338" s="13">
        <f t="shared" si="12"/>
        <v>27818.400000000001</v>
      </c>
    </row>
    <row r="339" spans="1:8" x14ac:dyDescent="0.3">
      <c r="A339" s="6" t="s">
        <v>668</v>
      </c>
      <c r="B339" s="6" t="s">
        <v>669</v>
      </c>
      <c r="C339" s="13"/>
      <c r="D339" s="16"/>
      <c r="E339" s="10">
        <f t="shared" si="11"/>
        <v>0</v>
      </c>
      <c r="F339" s="19">
        <v>245667.06</v>
      </c>
      <c r="G339" s="19">
        <v>0</v>
      </c>
      <c r="H339" s="13">
        <f t="shared" si="12"/>
        <v>245667.06</v>
      </c>
    </row>
    <row r="340" spans="1:8" x14ac:dyDescent="0.3">
      <c r="A340" s="6" t="s">
        <v>670</v>
      </c>
      <c r="B340" s="6" t="s">
        <v>671</v>
      </c>
      <c r="C340" s="13"/>
      <c r="D340" s="16"/>
      <c r="E340" s="10">
        <f t="shared" si="11"/>
        <v>0</v>
      </c>
      <c r="F340" s="19">
        <v>3769356.07</v>
      </c>
      <c r="G340" s="19">
        <v>0</v>
      </c>
      <c r="H340" s="13">
        <f t="shared" si="12"/>
        <v>3769356.07</v>
      </c>
    </row>
    <row r="341" spans="1:8" x14ac:dyDescent="0.3">
      <c r="A341" s="6" t="s">
        <v>672</v>
      </c>
      <c r="B341" s="6" t="s">
        <v>673</v>
      </c>
      <c r="C341" s="13"/>
      <c r="D341" s="16"/>
      <c r="E341" s="10">
        <f t="shared" si="11"/>
        <v>0</v>
      </c>
      <c r="F341" s="19">
        <v>64661</v>
      </c>
      <c r="G341" s="19">
        <v>0</v>
      </c>
      <c r="H341" s="13">
        <f t="shared" si="12"/>
        <v>64661</v>
      </c>
    </row>
    <row r="342" spans="1:8" x14ac:dyDescent="0.3">
      <c r="A342" s="6" t="s">
        <v>674</v>
      </c>
      <c r="B342" s="6" t="s">
        <v>675</v>
      </c>
      <c r="C342" s="13"/>
      <c r="D342" s="16"/>
      <c r="E342" s="10">
        <f t="shared" si="11"/>
        <v>0</v>
      </c>
      <c r="F342" s="19">
        <v>126562.54</v>
      </c>
      <c r="G342" s="19">
        <v>0</v>
      </c>
      <c r="H342" s="13">
        <f t="shared" si="12"/>
        <v>126562.54</v>
      </c>
    </row>
    <row r="343" spans="1:8" x14ac:dyDescent="0.3">
      <c r="A343" s="6" t="s">
        <v>676</v>
      </c>
      <c r="B343" s="6" t="s">
        <v>677</v>
      </c>
      <c r="C343" s="13"/>
      <c r="D343" s="16"/>
      <c r="E343" s="10">
        <f t="shared" si="11"/>
        <v>0</v>
      </c>
      <c r="F343" s="19">
        <v>418842.2</v>
      </c>
      <c r="G343" s="19">
        <v>0</v>
      </c>
      <c r="H343" s="13">
        <f t="shared" si="12"/>
        <v>418842.2</v>
      </c>
    </row>
    <row r="344" spans="1:8" x14ac:dyDescent="0.3">
      <c r="A344" s="6" t="s">
        <v>678</v>
      </c>
      <c r="B344" s="6" t="s">
        <v>679</v>
      </c>
      <c r="C344" s="13"/>
      <c r="D344" s="16"/>
      <c r="E344" s="10">
        <f t="shared" si="11"/>
        <v>0</v>
      </c>
      <c r="F344" s="19">
        <v>772725.08</v>
      </c>
      <c r="G344" s="19">
        <v>0</v>
      </c>
      <c r="H344" s="13">
        <f t="shared" si="12"/>
        <v>772725.08</v>
      </c>
    </row>
    <row r="345" spans="1:8" x14ac:dyDescent="0.3">
      <c r="A345" s="6" t="s">
        <v>680</v>
      </c>
      <c r="B345" s="6" t="s">
        <v>681</v>
      </c>
      <c r="C345" s="13"/>
      <c r="D345" s="16"/>
      <c r="E345" s="10">
        <f t="shared" si="11"/>
        <v>0</v>
      </c>
      <c r="F345" s="19">
        <v>324647.45</v>
      </c>
      <c r="G345" s="19">
        <v>0</v>
      </c>
      <c r="H345" s="13">
        <f t="shared" si="12"/>
        <v>324647.45</v>
      </c>
    </row>
    <row r="346" spans="1:8" x14ac:dyDescent="0.3">
      <c r="A346" s="6" t="s">
        <v>682</v>
      </c>
      <c r="B346" s="6" t="s">
        <v>683</v>
      </c>
      <c r="C346" s="13"/>
      <c r="D346" s="16"/>
      <c r="E346" s="10">
        <f t="shared" si="11"/>
        <v>0</v>
      </c>
      <c r="F346" s="19">
        <v>130291.55</v>
      </c>
      <c r="G346" s="19">
        <v>0</v>
      </c>
      <c r="H346" s="13">
        <f t="shared" si="12"/>
        <v>130291.55</v>
      </c>
    </row>
    <row r="347" spans="1:8" x14ac:dyDescent="0.3">
      <c r="A347" s="6" t="s">
        <v>684</v>
      </c>
      <c r="B347" s="6" t="s">
        <v>685</v>
      </c>
      <c r="C347" s="13"/>
      <c r="D347" s="16"/>
      <c r="E347" s="10">
        <f t="shared" si="11"/>
        <v>0</v>
      </c>
      <c r="F347" s="19">
        <v>17973.82</v>
      </c>
      <c r="G347" s="19">
        <v>0</v>
      </c>
      <c r="H347" s="13">
        <f t="shared" si="12"/>
        <v>17973.82</v>
      </c>
    </row>
    <row r="348" spans="1:8" x14ac:dyDescent="0.3">
      <c r="A348" s="6" t="s">
        <v>686</v>
      </c>
      <c r="B348" s="6" t="s">
        <v>687</v>
      </c>
      <c r="C348" s="13"/>
      <c r="D348" s="16"/>
      <c r="E348" s="10">
        <f t="shared" si="11"/>
        <v>0</v>
      </c>
      <c r="F348" s="19">
        <v>306151.57</v>
      </c>
      <c r="G348" s="19">
        <v>0</v>
      </c>
      <c r="H348" s="13">
        <f t="shared" si="12"/>
        <v>306151.57</v>
      </c>
    </row>
    <row r="349" spans="1:8" x14ac:dyDescent="0.3">
      <c r="A349" s="6" t="s">
        <v>688</v>
      </c>
      <c r="B349" s="6" t="s">
        <v>689</v>
      </c>
      <c r="C349" s="13"/>
      <c r="D349" s="16"/>
      <c r="E349" s="10">
        <f t="shared" si="11"/>
        <v>0</v>
      </c>
      <c r="F349" s="19">
        <v>149085.75</v>
      </c>
      <c r="G349" s="19">
        <v>0</v>
      </c>
      <c r="H349" s="13">
        <f t="shared" si="12"/>
        <v>149085.75</v>
      </c>
    </row>
    <row r="350" spans="1:8" x14ac:dyDescent="0.3">
      <c r="A350" s="6" t="s">
        <v>690</v>
      </c>
      <c r="B350" s="6" t="s">
        <v>691</v>
      </c>
      <c r="C350" s="13"/>
      <c r="D350" s="16"/>
      <c r="E350" s="10">
        <f t="shared" si="11"/>
        <v>0</v>
      </c>
      <c r="F350" s="19">
        <v>209495.67999999999</v>
      </c>
      <c r="G350" s="19">
        <v>0</v>
      </c>
      <c r="H350" s="13">
        <f t="shared" si="12"/>
        <v>209495.67999999999</v>
      </c>
    </row>
    <row r="351" spans="1:8" x14ac:dyDescent="0.3">
      <c r="A351" s="6" t="s">
        <v>692</v>
      </c>
      <c r="B351" s="6" t="s">
        <v>693</v>
      </c>
      <c r="C351" s="13"/>
      <c r="D351" s="16"/>
      <c r="E351" s="10">
        <f t="shared" si="11"/>
        <v>0</v>
      </c>
      <c r="F351" s="19">
        <v>312341.73</v>
      </c>
      <c r="G351" s="19">
        <v>0</v>
      </c>
      <c r="H351" s="13">
        <f t="shared" si="12"/>
        <v>312341.73</v>
      </c>
    </row>
    <row r="352" spans="1:8" x14ac:dyDescent="0.3">
      <c r="A352" s="6" t="s">
        <v>694</v>
      </c>
      <c r="B352" s="6" t="s">
        <v>695</v>
      </c>
      <c r="C352" s="13"/>
      <c r="D352" s="16"/>
      <c r="E352" s="10">
        <f t="shared" si="11"/>
        <v>0</v>
      </c>
      <c r="F352" s="19">
        <v>115002.61</v>
      </c>
      <c r="G352" s="19">
        <v>0</v>
      </c>
      <c r="H352" s="13">
        <f t="shared" si="12"/>
        <v>115002.61</v>
      </c>
    </row>
    <row r="353" spans="1:8" x14ac:dyDescent="0.3">
      <c r="A353" s="6" t="s">
        <v>696</v>
      </c>
      <c r="B353" s="6" t="s">
        <v>697</v>
      </c>
      <c r="C353" s="13"/>
      <c r="D353" s="16"/>
      <c r="E353" s="10">
        <f t="shared" si="11"/>
        <v>0</v>
      </c>
      <c r="F353" s="19">
        <v>313385.84999999998</v>
      </c>
      <c r="G353" s="19">
        <v>0</v>
      </c>
      <c r="H353" s="13">
        <f t="shared" si="12"/>
        <v>313385.84999999998</v>
      </c>
    </row>
    <row r="354" spans="1:8" x14ac:dyDescent="0.3">
      <c r="A354" s="6" t="s">
        <v>698</v>
      </c>
      <c r="B354" s="6" t="s">
        <v>699</v>
      </c>
      <c r="C354" s="13"/>
      <c r="D354" s="16"/>
      <c r="E354" s="10">
        <f t="shared" si="11"/>
        <v>0</v>
      </c>
      <c r="F354" s="19">
        <v>610960.69999999995</v>
      </c>
      <c r="G354" s="19">
        <v>0</v>
      </c>
      <c r="H354" s="13">
        <f t="shared" si="12"/>
        <v>610960.69999999995</v>
      </c>
    </row>
    <row r="355" spans="1:8" x14ac:dyDescent="0.3">
      <c r="A355" s="6" t="s">
        <v>700</v>
      </c>
      <c r="B355" s="6" t="s">
        <v>701</v>
      </c>
      <c r="C355" s="13"/>
      <c r="D355" s="16"/>
      <c r="E355" s="10">
        <f t="shared" si="11"/>
        <v>0</v>
      </c>
      <c r="F355" s="19">
        <v>163255.98000000001</v>
      </c>
      <c r="G355" s="19">
        <v>0</v>
      </c>
      <c r="H355" s="13">
        <f t="shared" si="12"/>
        <v>163255.98000000001</v>
      </c>
    </row>
    <row r="356" spans="1:8" x14ac:dyDescent="0.3">
      <c r="A356" s="6" t="s">
        <v>702</v>
      </c>
      <c r="B356" s="6" t="s">
        <v>703</v>
      </c>
      <c r="C356" s="13"/>
      <c r="D356" s="16"/>
      <c r="E356" s="10">
        <f t="shared" si="11"/>
        <v>0</v>
      </c>
      <c r="F356" s="19">
        <v>1258764.01</v>
      </c>
      <c r="G356" s="19">
        <v>0</v>
      </c>
      <c r="H356" s="13">
        <f t="shared" si="12"/>
        <v>1258764.01</v>
      </c>
    </row>
    <row r="357" spans="1:8" x14ac:dyDescent="0.3">
      <c r="A357" s="6" t="s">
        <v>704</v>
      </c>
      <c r="B357" s="6" t="s">
        <v>705</v>
      </c>
      <c r="C357" s="13"/>
      <c r="D357" s="16"/>
      <c r="E357" s="10">
        <f t="shared" si="11"/>
        <v>0</v>
      </c>
      <c r="F357" s="19">
        <v>208973.62</v>
      </c>
      <c r="G357" s="19">
        <v>0</v>
      </c>
      <c r="H357" s="13">
        <f t="shared" si="12"/>
        <v>208973.62</v>
      </c>
    </row>
    <row r="358" spans="1:8" x14ac:dyDescent="0.3">
      <c r="A358" s="6" t="s">
        <v>706</v>
      </c>
      <c r="B358" s="6" t="s">
        <v>707</v>
      </c>
      <c r="C358" s="13"/>
      <c r="D358" s="16"/>
      <c r="E358" s="10">
        <f t="shared" si="11"/>
        <v>0</v>
      </c>
      <c r="F358" s="19">
        <v>368426.01</v>
      </c>
      <c r="G358" s="19">
        <v>0</v>
      </c>
      <c r="H358" s="13">
        <f t="shared" si="12"/>
        <v>368426.01</v>
      </c>
    </row>
    <row r="359" spans="1:8" x14ac:dyDescent="0.3">
      <c r="A359" s="6" t="s">
        <v>708</v>
      </c>
      <c r="B359" s="6" t="s">
        <v>709</v>
      </c>
      <c r="C359" s="13"/>
      <c r="D359" s="16"/>
      <c r="E359" s="10">
        <f t="shared" si="11"/>
        <v>0</v>
      </c>
      <c r="F359" s="19">
        <v>179439.88</v>
      </c>
      <c r="G359" s="19">
        <v>0</v>
      </c>
      <c r="H359" s="13">
        <f t="shared" si="12"/>
        <v>179439.88</v>
      </c>
    </row>
    <row r="360" spans="1:8" x14ac:dyDescent="0.3">
      <c r="A360" s="6" t="s">
        <v>710</v>
      </c>
      <c r="B360" s="6" t="s">
        <v>711</v>
      </c>
      <c r="C360" s="13"/>
      <c r="D360" s="16"/>
      <c r="E360" s="10">
        <f t="shared" si="11"/>
        <v>0</v>
      </c>
      <c r="F360" s="19">
        <v>35574.74</v>
      </c>
      <c r="G360" s="19">
        <v>0</v>
      </c>
      <c r="H360" s="13">
        <f t="shared" si="12"/>
        <v>35574.74</v>
      </c>
    </row>
    <row r="361" spans="1:8" x14ac:dyDescent="0.3">
      <c r="A361" s="6" t="s">
        <v>712</v>
      </c>
      <c r="B361" s="6" t="s">
        <v>713</v>
      </c>
      <c r="C361" s="13"/>
      <c r="D361" s="16"/>
      <c r="E361" s="10">
        <f t="shared" si="11"/>
        <v>0</v>
      </c>
      <c r="F361" s="19">
        <v>50789.09</v>
      </c>
      <c r="G361" s="19">
        <v>0</v>
      </c>
      <c r="H361" s="13">
        <f t="shared" si="12"/>
        <v>50789.09</v>
      </c>
    </row>
    <row r="362" spans="1:8" x14ac:dyDescent="0.3">
      <c r="A362" s="6" t="s">
        <v>714</v>
      </c>
      <c r="B362" s="6" t="s">
        <v>715</v>
      </c>
      <c r="C362" s="13"/>
      <c r="D362" s="16"/>
      <c r="E362" s="10">
        <f t="shared" si="11"/>
        <v>0</v>
      </c>
      <c r="F362" s="19">
        <v>162510.18</v>
      </c>
      <c r="G362" s="19">
        <v>0</v>
      </c>
      <c r="H362" s="13">
        <f t="shared" si="12"/>
        <v>162510.18</v>
      </c>
    </row>
    <row r="363" spans="1:8" x14ac:dyDescent="0.3">
      <c r="A363" s="6" t="s">
        <v>716</v>
      </c>
      <c r="B363" s="6" t="s">
        <v>717</v>
      </c>
      <c r="C363" s="13"/>
      <c r="D363" s="16"/>
      <c r="E363" s="10">
        <f t="shared" si="11"/>
        <v>0</v>
      </c>
      <c r="F363" s="19">
        <v>63243.98</v>
      </c>
      <c r="G363" s="19">
        <v>0</v>
      </c>
      <c r="H363" s="13">
        <f t="shared" si="12"/>
        <v>63243.98</v>
      </c>
    </row>
    <row r="364" spans="1:8" x14ac:dyDescent="0.3">
      <c r="A364" s="6" t="s">
        <v>718</v>
      </c>
      <c r="B364" s="6" t="s">
        <v>719</v>
      </c>
      <c r="C364" s="13"/>
      <c r="D364" s="16"/>
      <c r="E364" s="10">
        <f t="shared" si="11"/>
        <v>0</v>
      </c>
      <c r="F364" s="19">
        <v>146027.96</v>
      </c>
      <c r="G364" s="19">
        <v>0</v>
      </c>
      <c r="H364" s="13">
        <f t="shared" si="12"/>
        <v>146027.96</v>
      </c>
    </row>
    <row r="365" spans="1:8" x14ac:dyDescent="0.3">
      <c r="A365" s="6" t="s">
        <v>720</v>
      </c>
      <c r="B365" s="6" t="s">
        <v>721</v>
      </c>
      <c r="C365" s="13"/>
      <c r="D365" s="16"/>
      <c r="E365" s="10">
        <f t="shared" si="11"/>
        <v>0</v>
      </c>
      <c r="F365" s="19">
        <v>47507.56</v>
      </c>
      <c r="G365" s="19">
        <v>0</v>
      </c>
      <c r="H365" s="13">
        <f t="shared" si="12"/>
        <v>47507.56</v>
      </c>
    </row>
    <row r="366" spans="1:8" x14ac:dyDescent="0.3">
      <c r="A366" s="6" t="s">
        <v>722</v>
      </c>
      <c r="B366" s="6" t="s">
        <v>723</v>
      </c>
      <c r="C366" s="13"/>
      <c r="D366" s="16"/>
      <c r="E366" s="10">
        <f t="shared" si="11"/>
        <v>0</v>
      </c>
      <c r="F366" s="19">
        <v>296903.63</v>
      </c>
      <c r="G366" s="19">
        <v>0</v>
      </c>
      <c r="H366" s="13">
        <f t="shared" si="12"/>
        <v>296903.63</v>
      </c>
    </row>
    <row r="367" spans="1:8" x14ac:dyDescent="0.3">
      <c r="A367" s="6" t="s">
        <v>724</v>
      </c>
      <c r="B367" s="6" t="s">
        <v>725</v>
      </c>
      <c r="C367" s="13"/>
      <c r="D367" s="16"/>
      <c r="E367" s="10">
        <f t="shared" si="11"/>
        <v>0</v>
      </c>
      <c r="F367" s="19">
        <v>61528.639999999999</v>
      </c>
      <c r="G367" s="19">
        <v>0</v>
      </c>
      <c r="H367" s="13">
        <f t="shared" si="12"/>
        <v>61528.639999999999</v>
      </c>
    </row>
    <row r="368" spans="1:8" x14ac:dyDescent="0.3">
      <c r="A368" s="6" t="s">
        <v>726</v>
      </c>
      <c r="B368" s="6" t="s">
        <v>727</v>
      </c>
      <c r="C368" s="13"/>
      <c r="D368" s="16"/>
      <c r="E368" s="10">
        <f t="shared" si="11"/>
        <v>0</v>
      </c>
      <c r="F368" s="19">
        <v>111497.35</v>
      </c>
      <c r="G368" s="19">
        <v>0</v>
      </c>
      <c r="H368" s="13">
        <f t="shared" si="12"/>
        <v>111497.35</v>
      </c>
    </row>
    <row r="369" spans="1:8" x14ac:dyDescent="0.3">
      <c r="A369" s="6" t="s">
        <v>728</v>
      </c>
      <c r="B369" s="6" t="s">
        <v>729</v>
      </c>
      <c r="C369" s="13"/>
      <c r="D369" s="16"/>
      <c r="E369" s="10">
        <f t="shared" si="11"/>
        <v>0</v>
      </c>
      <c r="F369" s="19">
        <v>199501.94</v>
      </c>
      <c r="G369" s="19">
        <v>0</v>
      </c>
      <c r="H369" s="13">
        <f t="shared" si="12"/>
        <v>199501.94</v>
      </c>
    </row>
    <row r="370" spans="1:8" x14ac:dyDescent="0.3">
      <c r="A370" s="6" t="s">
        <v>730</v>
      </c>
      <c r="B370" s="6" t="s">
        <v>731</v>
      </c>
      <c r="C370" s="13"/>
      <c r="D370" s="16"/>
      <c r="E370" s="10">
        <f t="shared" si="11"/>
        <v>0</v>
      </c>
      <c r="F370" s="19">
        <v>1391218.38</v>
      </c>
      <c r="G370" s="19">
        <v>0</v>
      </c>
      <c r="H370" s="13">
        <f t="shared" si="12"/>
        <v>1391218.38</v>
      </c>
    </row>
    <row r="371" spans="1:8" x14ac:dyDescent="0.3">
      <c r="A371" s="6" t="s">
        <v>732</v>
      </c>
      <c r="B371" s="6" t="s">
        <v>733</v>
      </c>
      <c r="C371" s="13"/>
      <c r="D371" s="16"/>
      <c r="E371" s="10">
        <f t="shared" si="11"/>
        <v>0</v>
      </c>
      <c r="F371" s="19">
        <v>78980.39</v>
      </c>
      <c r="G371" s="19">
        <v>0</v>
      </c>
      <c r="H371" s="13">
        <f t="shared" si="12"/>
        <v>78980.39</v>
      </c>
    </row>
    <row r="372" spans="1:8" x14ac:dyDescent="0.3">
      <c r="A372" s="6" t="s">
        <v>734</v>
      </c>
      <c r="B372" s="6" t="s">
        <v>735</v>
      </c>
      <c r="C372" s="13"/>
      <c r="D372" s="16"/>
      <c r="E372" s="10">
        <f t="shared" si="11"/>
        <v>0</v>
      </c>
      <c r="F372" s="19">
        <v>274156.68</v>
      </c>
      <c r="G372" s="19">
        <v>0</v>
      </c>
      <c r="H372" s="13">
        <f t="shared" si="12"/>
        <v>274156.68</v>
      </c>
    </row>
    <row r="373" spans="1:8" x14ac:dyDescent="0.3">
      <c r="A373" s="6" t="s">
        <v>736</v>
      </c>
      <c r="B373" s="6" t="s">
        <v>737</v>
      </c>
      <c r="C373" s="13"/>
      <c r="D373" s="16"/>
      <c r="E373" s="10">
        <f t="shared" si="11"/>
        <v>0</v>
      </c>
      <c r="F373" s="19">
        <v>341726.31</v>
      </c>
      <c r="G373" s="19">
        <v>0</v>
      </c>
      <c r="H373" s="13">
        <f t="shared" si="12"/>
        <v>341726.31</v>
      </c>
    </row>
    <row r="374" spans="1:8" x14ac:dyDescent="0.3">
      <c r="A374" s="6" t="s">
        <v>738</v>
      </c>
      <c r="B374" s="6" t="s">
        <v>739</v>
      </c>
      <c r="C374" s="13"/>
      <c r="D374" s="16"/>
      <c r="E374" s="10">
        <f t="shared" si="11"/>
        <v>0</v>
      </c>
      <c r="F374" s="19">
        <v>154157.20000000001</v>
      </c>
      <c r="G374" s="19">
        <v>0</v>
      </c>
      <c r="H374" s="13">
        <f t="shared" si="12"/>
        <v>154157.20000000001</v>
      </c>
    </row>
    <row r="375" spans="1:8" x14ac:dyDescent="0.3">
      <c r="A375" s="6" t="s">
        <v>740</v>
      </c>
      <c r="B375" s="6" t="s">
        <v>741</v>
      </c>
      <c r="C375" s="13"/>
      <c r="D375" s="16"/>
      <c r="E375" s="10">
        <f t="shared" si="11"/>
        <v>0</v>
      </c>
      <c r="F375" s="19">
        <v>163554.29999999999</v>
      </c>
      <c r="G375" s="19">
        <v>0</v>
      </c>
      <c r="H375" s="13">
        <f t="shared" si="12"/>
        <v>163554.29999999999</v>
      </c>
    </row>
    <row r="376" spans="1:8" x14ac:dyDescent="0.3">
      <c r="A376" s="6" t="s">
        <v>742</v>
      </c>
      <c r="B376" s="6" t="s">
        <v>743</v>
      </c>
      <c r="C376" s="13"/>
      <c r="D376" s="16"/>
      <c r="E376" s="10">
        <f t="shared" si="11"/>
        <v>0</v>
      </c>
      <c r="F376" s="19">
        <v>49372.07</v>
      </c>
      <c r="G376" s="19">
        <v>0</v>
      </c>
      <c r="H376" s="13">
        <f t="shared" si="12"/>
        <v>49372.07</v>
      </c>
    </row>
    <row r="377" spans="1:8" x14ac:dyDescent="0.3">
      <c r="A377" s="6" t="s">
        <v>744</v>
      </c>
      <c r="B377" s="6" t="s">
        <v>745</v>
      </c>
      <c r="C377" s="13"/>
      <c r="D377" s="16"/>
      <c r="E377" s="10">
        <f t="shared" si="11"/>
        <v>0</v>
      </c>
      <c r="F377" s="19">
        <v>73536.039999999994</v>
      </c>
      <c r="G377" s="19">
        <v>0</v>
      </c>
      <c r="H377" s="13">
        <f t="shared" si="12"/>
        <v>73536.039999999994</v>
      </c>
    </row>
    <row r="378" spans="1:8" x14ac:dyDescent="0.3">
      <c r="A378" s="6" t="s">
        <v>746</v>
      </c>
      <c r="B378" s="6" t="s">
        <v>747</v>
      </c>
      <c r="C378" s="13"/>
      <c r="D378" s="16"/>
      <c r="E378" s="10">
        <f t="shared" si="11"/>
        <v>0</v>
      </c>
      <c r="F378" s="19">
        <v>98147.5</v>
      </c>
      <c r="G378" s="19">
        <v>0</v>
      </c>
      <c r="H378" s="13">
        <f t="shared" si="12"/>
        <v>98147.5</v>
      </c>
    </row>
    <row r="379" spans="1:8" x14ac:dyDescent="0.3">
      <c r="A379" s="6" t="s">
        <v>748</v>
      </c>
      <c r="B379" s="6" t="s">
        <v>749</v>
      </c>
      <c r="C379" s="13"/>
      <c r="D379" s="16"/>
      <c r="E379" s="10">
        <f t="shared" si="11"/>
        <v>0</v>
      </c>
      <c r="F379" s="19">
        <v>30055.81</v>
      </c>
      <c r="G379" s="19">
        <v>0</v>
      </c>
      <c r="H379" s="13">
        <f t="shared" si="12"/>
        <v>30055.81</v>
      </c>
    </row>
    <row r="380" spans="1:8" x14ac:dyDescent="0.3">
      <c r="A380" s="6" t="s">
        <v>750</v>
      </c>
      <c r="B380" s="6" t="s">
        <v>751</v>
      </c>
      <c r="C380" s="13"/>
      <c r="D380" s="16"/>
      <c r="E380" s="10">
        <f t="shared" si="11"/>
        <v>0</v>
      </c>
      <c r="F380" s="19">
        <v>122684.37</v>
      </c>
      <c r="G380" s="19">
        <v>0</v>
      </c>
      <c r="H380" s="13">
        <f t="shared" si="12"/>
        <v>122684.37</v>
      </c>
    </row>
    <row r="381" spans="1:8" x14ac:dyDescent="0.3">
      <c r="A381" s="6" t="s">
        <v>752</v>
      </c>
      <c r="B381" s="6" t="s">
        <v>753</v>
      </c>
      <c r="C381" s="13"/>
      <c r="D381" s="16"/>
      <c r="E381" s="10">
        <f t="shared" si="11"/>
        <v>0</v>
      </c>
      <c r="F381" s="19">
        <v>984458.17</v>
      </c>
      <c r="G381" s="19">
        <v>0</v>
      </c>
      <c r="H381" s="13">
        <f t="shared" si="12"/>
        <v>984458.17</v>
      </c>
    </row>
    <row r="382" spans="1:8" x14ac:dyDescent="0.3">
      <c r="A382" s="6" t="s">
        <v>754</v>
      </c>
      <c r="B382" s="6" t="s">
        <v>755</v>
      </c>
      <c r="C382" s="13"/>
      <c r="D382" s="16"/>
      <c r="E382" s="10">
        <f t="shared" si="11"/>
        <v>0</v>
      </c>
      <c r="F382" s="19">
        <v>27221.759999999998</v>
      </c>
      <c r="G382" s="19">
        <v>0</v>
      </c>
      <c r="H382" s="13">
        <f t="shared" si="12"/>
        <v>27221.759999999998</v>
      </c>
    </row>
    <row r="383" spans="1:8" x14ac:dyDescent="0.3">
      <c r="A383" s="6" t="s">
        <v>756</v>
      </c>
      <c r="B383" s="6" t="s">
        <v>757</v>
      </c>
      <c r="C383" s="13"/>
      <c r="D383" s="16"/>
      <c r="E383" s="10">
        <f t="shared" si="11"/>
        <v>0</v>
      </c>
      <c r="F383" s="19">
        <v>809940.58</v>
      </c>
      <c r="G383" s="19">
        <v>0</v>
      </c>
      <c r="H383" s="13">
        <f t="shared" si="12"/>
        <v>809940.58</v>
      </c>
    </row>
    <row r="384" spans="1:8" x14ac:dyDescent="0.3">
      <c r="A384" s="6" t="s">
        <v>758</v>
      </c>
      <c r="B384" s="6" t="s">
        <v>759</v>
      </c>
      <c r="C384" s="13"/>
      <c r="D384" s="16"/>
      <c r="E384" s="10">
        <f t="shared" si="11"/>
        <v>0</v>
      </c>
      <c r="F384" s="19">
        <v>277438.21000000002</v>
      </c>
      <c r="G384" s="19">
        <v>0</v>
      </c>
      <c r="H384" s="13">
        <f t="shared" si="12"/>
        <v>277438.21000000002</v>
      </c>
    </row>
    <row r="385" spans="1:8" x14ac:dyDescent="0.3">
      <c r="A385" s="6" t="s">
        <v>760</v>
      </c>
      <c r="B385" s="6" t="s">
        <v>761</v>
      </c>
      <c r="C385" s="13"/>
      <c r="D385" s="16"/>
      <c r="E385" s="10">
        <f t="shared" si="11"/>
        <v>0</v>
      </c>
      <c r="F385" s="19">
        <v>220086.06</v>
      </c>
      <c r="G385" s="19">
        <v>0</v>
      </c>
      <c r="H385" s="13">
        <f t="shared" si="12"/>
        <v>220086.06</v>
      </c>
    </row>
    <row r="386" spans="1:8" x14ac:dyDescent="0.3">
      <c r="A386" s="6" t="s">
        <v>762</v>
      </c>
      <c r="B386" s="6" t="s">
        <v>763</v>
      </c>
      <c r="C386" s="13"/>
      <c r="D386" s="16"/>
      <c r="E386" s="10">
        <f t="shared" si="11"/>
        <v>0</v>
      </c>
      <c r="F386" s="19">
        <v>167208.73000000001</v>
      </c>
      <c r="G386" s="19">
        <v>0</v>
      </c>
      <c r="H386" s="13">
        <f t="shared" si="12"/>
        <v>167208.73000000001</v>
      </c>
    </row>
    <row r="387" spans="1:8" x14ac:dyDescent="0.3">
      <c r="A387" s="6" t="s">
        <v>764</v>
      </c>
      <c r="B387" s="6" t="s">
        <v>765</v>
      </c>
      <c r="C387" s="13"/>
      <c r="D387" s="16"/>
      <c r="E387" s="10">
        <f t="shared" si="11"/>
        <v>0</v>
      </c>
      <c r="F387" s="19">
        <v>219265.68</v>
      </c>
      <c r="G387" s="19">
        <v>0</v>
      </c>
      <c r="H387" s="13">
        <f t="shared" si="12"/>
        <v>219265.68</v>
      </c>
    </row>
    <row r="388" spans="1:8" x14ac:dyDescent="0.3">
      <c r="A388" s="6" t="s">
        <v>766</v>
      </c>
      <c r="B388" s="6" t="s">
        <v>767</v>
      </c>
      <c r="C388" s="13"/>
      <c r="D388" s="16"/>
      <c r="E388" s="10">
        <f t="shared" si="11"/>
        <v>0</v>
      </c>
      <c r="F388" s="19">
        <v>88153.75</v>
      </c>
      <c r="G388" s="19">
        <v>0</v>
      </c>
      <c r="H388" s="13">
        <f t="shared" si="12"/>
        <v>88153.75</v>
      </c>
    </row>
    <row r="389" spans="1:8" x14ac:dyDescent="0.3">
      <c r="A389" s="6" t="s">
        <v>768</v>
      </c>
      <c r="B389" s="6" t="s">
        <v>769</v>
      </c>
      <c r="C389" s="13"/>
      <c r="D389" s="16"/>
      <c r="E389" s="10">
        <f t="shared" si="11"/>
        <v>0</v>
      </c>
      <c r="F389" s="19">
        <v>44375.199999999997</v>
      </c>
      <c r="G389" s="19">
        <v>0</v>
      </c>
      <c r="H389" s="13">
        <f t="shared" si="12"/>
        <v>44375.199999999997</v>
      </c>
    </row>
    <row r="390" spans="1:8" x14ac:dyDescent="0.3">
      <c r="A390" s="6" t="s">
        <v>770</v>
      </c>
      <c r="B390" s="6" t="s">
        <v>771</v>
      </c>
      <c r="C390" s="13"/>
      <c r="D390" s="16"/>
      <c r="E390" s="10">
        <f t="shared" si="11"/>
        <v>0</v>
      </c>
      <c r="F390" s="19">
        <v>357537.31</v>
      </c>
      <c r="G390" s="19">
        <v>0</v>
      </c>
      <c r="H390" s="13">
        <f t="shared" si="12"/>
        <v>357537.31</v>
      </c>
    </row>
    <row r="391" spans="1:8" x14ac:dyDescent="0.3">
      <c r="A391" s="6" t="s">
        <v>772</v>
      </c>
      <c r="B391" s="6" t="s">
        <v>773</v>
      </c>
      <c r="C391" s="13"/>
      <c r="D391" s="16"/>
      <c r="E391" s="10">
        <f t="shared" si="11"/>
        <v>0</v>
      </c>
      <c r="F391" s="19">
        <v>7487997.6299999999</v>
      </c>
      <c r="G391" s="19">
        <v>0</v>
      </c>
      <c r="H391" s="13">
        <f t="shared" si="12"/>
        <v>7487997.6299999999</v>
      </c>
    </row>
    <row r="392" spans="1:8" x14ac:dyDescent="0.3">
      <c r="A392" s="6" t="s">
        <v>774</v>
      </c>
      <c r="B392" s="6" t="s">
        <v>775</v>
      </c>
      <c r="C392" s="13"/>
      <c r="D392" s="16"/>
      <c r="E392" s="10">
        <f t="shared" ref="E392:E455" si="13">C392-D392</f>
        <v>0</v>
      </c>
      <c r="F392" s="19">
        <v>1422914.95</v>
      </c>
      <c r="G392" s="19">
        <v>0</v>
      </c>
      <c r="H392" s="13">
        <f t="shared" ref="H392:H455" si="14">F392-G392</f>
        <v>1422914.95</v>
      </c>
    </row>
    <row r="393" spans="1:8" x14ac:dyDescent="0.3">
      <c r="A393" s="6" t="s">
        <v>776</v>
      </c>
      <c r="B393" s="6" t="s">
        <v>777</v>
      </c>
      <c r="C393" s="13"/>
      <c r="D393" s="13"/>
      <c r="E393" s="10">
        <f t="shared" si="13"/>
        <v>0</v>
      </c>
      <c r="F393" s="19">
        <v>215611.25</v>
      </c>
      <c r="G393" s="19">
        <v>0</v>
      </c>
      <c r="H393" s="13">
        <f t="shared" si="14"/>
        <v>215611.25</v>
      </c>
    </row>
    <row r="394" spans="1:8" x14ac:dyDescent="0.3">
      <c r="A394" s="6" t="s">
        <v>778</v>
      </c>
      <c r="B394" s="6" t="s">
        <v>779</v>
      </c>
      <c r="C394" s="13"/>
      <c r="D394" s="16"/>
      <c r="E394" s="10">
        <f t="shared" si="13"/>
        <v>0</v>
      </c>
      <c r="F394" s="19">
        <v>209495.67999999999</v>
      </c>
      <c r="G394" s="19">
        <v>0</v>
      </c>
      <c r="H394" s="13">
        <f t="shared" si="14"/>
        <v>209495.67999999999</v>
      </c>
    </row>
    <row r="395" spans="1:8" x14ac:dyDescent="0.3">
      <c r="A395" s="6" t="s">
        <v>780</v>
      </c>
      <c r="B395" s="6" t="s">
        <v>781</v>
      </c>
      <c r="C395" s="13"/>
      <c r="D395" s="16"/>
      <c r="E395" s="10">
        <f t="shared" si="13"/>
        <v>0</v>
      </c>
      <c r="F395" s="19">
        <v>67718.789999999994</v>
      </c>
      <c r="G395" s="19">
        <v>0</v>
      </c>
      <c r="H395" s="13">
        <f t="shared" si="14"/>
        <v>67718.789999999994</v>
      </c>
    </row>
    <row r="396" spans="1:8" x14ac:dyDescent="0.3">
      <c r="A396" s="6" t="s">
        <v>782</v>
      </c>
      <c r="B396" s="6" t="s">
        <v>783</v>
      </c>
      <c r="C396" s="13"/>
      <c r="D396" s="16"/>
      <c r="E396" s="10">
        <f t="shared" si="13"/>
        <v>0</v>
      </c>
      <c r="F396" s="19">
        <v>3756006.22</v>
      </c>
      <c r="G396" s="19">
        <v>0</v>
      </c>
      <c r="H396" s="13">
        <f t="shared" si="14"/>
        <v>3756006.22</v>
      </c>
    </row>
    <row r="397" spans="1:8" x14ac:dyDescent="0.3">
      <c r="A397" s="6" t="s">
        <v>784</v>
      </c>
      <c r="B397" s="6" t="s">
        <v>785</v>
      </c>
      <c r="C397" s="13"/>
      <c r="D397" s="16"/>
      <c r="E397" s="10">
        <f t="shared" si="13"/>
        <v>0</v>
      </c>
      <c r="F397" s="19">
        <v>251708.05</v>
      </c>
      <c r="G397" s="19">
        <v>0</v>
      </c>
      <c r="H397" s="13">
        <f t="shared" si="14"/>
        <v>251708.05</v>
      </c>
    </row>
    <row r="398" spans="1:8" x14ac:dyDescent="0.3">
      <c r="A398" s="6" t="s">
        <v>786</v>
      </c>
      <c r="B398" s="6" t="s">
        <v>787</v>
      </c>
      <c r="C398" s="13"/>
      <c r="D398" s="16"/>
      <c r="E398" s="10">
        <f t="shared" si="13"/>
        <v>0</v>
      </c>
      <c r="F398" s="19">
        <v>501626.18</v>
      </c>
      <c r="G398" s="19">
        <v>0</v>
      </c>
      <c r="H398" s="13">
        <f t="shared" si="14"/>
        <v>501626.18</v>
      </c>
    </row>
    <row r="399" spans="1:8" x14ac:dyDescent="0.3">
      <c r="A399" s="6" t="s">
        <v>788</v>
      </c>
      <c r="B399" s="6" t="s">
        <v>789</v>
      </c>
      <c r="C399" s="13"/>
      <c r="D399" s="16"/>
      <c r="E399" s="10">
        <f t="shared" si="13"/>
        <v>0</v>
      </c>
      <c r="F399" s="19">
        <v>311223.02</v>
      </c>
      <c r="G399" s="19">
        <v>0</v>
      </c>
      <c r="H399" s="13">
        <f t="shared" si="14"/>
        <v>311223.02</v>
      </c>
    </row>
    <row r="400" spans="1:8" x14ac:dyDescent="0.3">
      <c r="A400" s="6" t="s">
        <v>790</v>
      </c>
      <c r="B400" s="6" t="s">
        <v>791</v>
      </c>
      <c r="C400" s="13"/>
      <c r="D400" s="16"/>
      <c r="E400" s="10">
        <f t="shared" si="13"/>
        <v>0</v>
      </c>
      <c r="F400" s="19">
        <v>208526.14</v>
      </c>
      <c r="G400" s="19">
        <v>0</v>
      </c>
      <c r="H400" s="13">
        <f t="shared" si="14"/>
        <v>208526.14</v>
      </c>
    </row>
    <row r="401" spans="1:8" x14ac:dyDescent="0.3">
      <c r="A401" s="6" t="s">
        <v>792</v>
      </c>
      <c r="B401" s="6" t="s">
        <v>793</v>
      </c>
      <c r="C401" s="13"/>
      <c r="D401" s="16"/>
      <c r="E401" s="10">
        <f t="shared" si="13"/>
        <v>0</v>
      </c>
      <c r="F401" s="19">
        <v>121491.09</v>
      </c>
      <c r="G401" s="19">
        <v>0</v>
      </c>
      <c r="H401" s="13">
        <f t="shared" si="14"/>
        <v>121491.09</v>
      </c>
    </row>
    <row r="402" spans="1:8" x14ac:dyDescent="0.3">
      <c r="A402" s="6" t="s">
        <v>794</v>
      </c>
      <c r="B402" s="6" t="s">
        <v>795</v>
      </c>
      <c r="C402" s="13"/>
      <c r="D402" s="16"/>
      <c r="E402" s="10">
        <f t="shared" si="13"/>
        <v>0</v>
      </c>
      <c r="F402" s="19">
        <v>243056.75</v>
      </c>
      <c r="G402" s="19">
        <v>0</v>
      </c>
      <c r="H402" s="13">
        <f t="shared" si="14"/>
        <v>243056.75</v>
      </c>
    </row>
    <row r="403" spans="1:8" x14ac:dyDescent="0.3">
      <c r="A403" s="6" t="s">
        <v>796</v>
      </c>
      <c r="B403" s="6" t="s">
        <v>797</v>
      </c>
      <c r="C403" s="13"/>
      <c r="D403" s="16"/>
      <c r="E403" s="10">
        <f t="shared" si="13"/>
        <v>0</v>
      </c>
      <c r="F403" s="19">
        <v>2992379.92</v>
      </c>
      <c r="G403" s="19">
        <v>0</v>
      </c>
      <c r="H403" s="13">
        <f t="shared" si="14"/>
        <v>2992379.92</v>
      </c>
    </row>
    <row r="404" spans="1:8" x14ac:dyDescent="0.3">
      <c r="A404" s="6" t="s">
        <v>798</v>
      </c>
      <c r="B404" s="6" t="s">
        <v>799</v>
      </c>
      <c r="C404" s="13"/>
      <c r="D404" s="16"/>
      <c r="E404" s="10">
        <f t="shared" si="13"/>
        <v>0</v>
      </c>
      <c r="F404" s="19">
        <v>363503.72</v>
      </c>
      <c r="G404" s="19">
        <v>0</v>
      </c>
      <c r="H404" s="13">
        <f t="shared" si="14"/>
        <v>363503.72</v>
      </c>
    </row>
    <row r="405" spans="1:8" x14ac:dyDescent="0.3">
      <c r="A405" s="6" t="s">
        <v>800</v>
      </c>
      <c r="B405" s="6" t="s">
        <v>801</v>
      </c>
      <c r="C405" s="13"/>
      <c r="D405" s="16"/>
      <c r="E405" s="10">
        <f t="shared" si="13"/>
        <v>0</v>
      </c>
      <c r="F405" s="19">
        <v>3126475.06</v>
      </c>
      <c r="G405" s="19">
        <v>0</v>
      </c>
      <c r="H405" s="13">
        <f t="shared" si="14"/>
        <v>3126475.06</v>
      </c>
    </row>
    <row r="406" spans="1:8" x14ac:dyDescent="0.3">
      <c r="A406" s="6" t="s">
        <v>802</v>
      </c>
      <c r="B406" s="6" t="s">
        <v>803</v>
      </c>
      <c r="C406" s="13"/>
      <c r="D406" s="16"/>
      <c r="E406" s="10">
        <f t="shared" si="13"/>
        <v>0</v>
      </c>
      <c r="F406" s="19">
        <v>127755.82</v>
      </c>
      <c r="G406" s="19">
        <v>0</v>
      </c>
      <c r="H406" s="13">
        <f t="shared" si="14"/>
        <v>127755.82</v>
      </c>
    </row>
    <row r="407" spans="1:8" x14ac:dyDescent="0.3">
      <c r="A407" s="6" t="s">
        <v>804</v>
      </c>
      <c r="B407" s="6" t="s">
        <v>805</v>
      </c>
      <c r="C407" s="13"/>
      <c r="D407" s="16"/>
      <c r="E407" s="10">
        <f t="shared" si="13"/>
        <v>0</v>
      </c>
      <c r="F407" s="19">
        <v>2017095.12</v>
      </c>
      <c r="G407" s="19">
        <v>0</v>
      </c>
      <c r="H407" s="13">
        <f t="shared" si="14"/>
        <v>2017095.12</v>
      </c>
    </row>
    <row r="408" spans="1:8" x14ac:dyDescent="0.3">
      <c r="A408" s="6" t="s">
        <v>806</v>
      </c>
      <c r="B408" s="6" t="s">
        <v>807</v>
      </c>
      <c r="C408" s="13"/>
      <c r="D408" s="16"/>
      <c r="E408" s="10">
        <f t="shared" si="13"/>
        <v>0</v>
      </c>
      <c r="F408" s="19">
        <v>79577.039999999994</v>
      </c>
      <c r="G408" s="19">
        <v>0</v>
      </c>
      <c r="H408" s="13">
        <f t="shared" si="14"/>
        <v>79577.039999999994</v>
      </c>
    </row>
    <row r="409" spans="1:8" x14ac:dyDescent="0.3">
      <c r="A409" s="6" t="s">
        <v>808</v>
      </c>
      <c r="B409" s="6" t="s">
        <v>809</v>
      </c>
      <c r="C409" s="13"/>
      <c r="D409" s="16"/>
      <c r="E409" s="10">
        <f t="shared" si="13"/>
        <v>0</v>
      </c>
      <c r="F409" s="19">
        <v>279750.2</v>
      </c>
      <c r="G409" s="19">
        <v>0</v>
      </c>
      <c r="H409" s="13">
        <f t="shared" si="14"/>
        <v>279750.2</v>
      </c>
    </row>
    <row r="410" spans="1:8" x14ac:dyDescent="0.3">
      <c r="A410" s="6" t="s">
        <v>810</v>
      </c>
      <c r="B410" s="6" t="s">
        <v>811</v>
      </c>
      <c r="C410" s="13"/>
      <c r="D410" s="16"/>
      <c r="E410" s="10">
        <f t="shared" si="13"/>
        <v>0</v>
      </c>
      <c r="F410" s="19">
        <v>56755.51</v>
      </c>
      <c r="G410" s="19">
        <v>0</v>
      </c>
      <c r="H410" s="13">
        <f t="shared" si="14"/>
        <v>56755.51</v>
      </c>
    </row>
    <row r="411" spans="1:8" x14ac:dyDescent="0.3">
      <c r="A411" s="6" t="s">
        <v>812</v>
      </c>
      <c r="B411" s="6" t="s">
        <v>813</v>
      </c>
      <c r="C411" s="13"/>
      <c r="D411" s="16"/>
      <c r="E411" s="10">
        <f t="shared" si="13"/>
        <v>0</v>
      </c>
      <c r="F411" s="19">
        <v>135363</v>
      </c>
      <c r="G411" s="19">
        <v>0</v>
      </c>
      <c r="H411" s="13">
        <f t="shared" si="14"/>
        <v>135363</v>
      </c>
    </row>
    <row r="412" spans="1:8" x14ac:dyDescent="0.3">
      <c r="A412" s="6" t="s">
        <v>814</v>
      </c>
      <c r="B412" s="6" t="s">
        <v>815</v>
      </c>
      <c r="C412" s="13"/>
      <c r="D412" s="16"/>
      <c r="E412" s="10">
        <f t="shared" si="13"/>
        <v>0</v>
      </c>
      <c r="F412" s="19">
        <v>1601161.54</v>
      </c>
      <c r="G412" s="19">
        <v>0</v>
      </c>
      <c r="H412" s="13">
        <f t="shared" si="14"/>
        <v>1601161.54</v>
      </c>
    </row>
    <row r="413" spans="1:8" x14ac:dyDescent="0.3">
      <c r="A413" s="6" t="s">
        <v>816</v>
      </c>
      <c r="B413" s="6" t="s">
        <v>817</v>
      </c>
      <c r="C413" s="13"/>
      <c r="D413" s="16"/>
      <c r="E413" s="10">
        <f t="shared" si="13"/>
        <v>0</v>
      </c>
      <c r="F413" s="19">
        <v>714328.81</v>
      </c>
      <c r="G413" s="19">
        <v>0</v>
      </c>
      <c r="H413" s="13">
        <f t="shared" si="14"/>
        <v>714328.81</v>
      </c>
    </row>
    <row r="414" spans="1:8" x14ac:dyDescent="0.3">
      <c r="A414" s="6" t="s">
        <v>818</v>
      </c>
      <c r="B414" s="6" t="s">
        <v>819</v>
      </c>
      <c r="C414" s="13"/>
      <c r="D414" s="16"/>
      <c r="E414" s="10">
        <f t="shared" si="13"/>
        <v>0</v>
      </c>
      <c r="F414" s="19">
        <v>37215.5</v>
      </c>
      <c r="G414" s="19">
        <v>0</v>
      </c>
      <c r="H414" s="13">
        <f t="shared" si="14"/>
        <v>37215.5</v>
      </c>
    </row>
    <row r="415" spans="1:8" x14ac:dyDescent="0.3">
      <c r="A415" s="6" t="s">
        <v>820</v>
      </c>
      <c r="B415" s="6" t="s">
        <v>821</v>
      </c>
      <c r="C415" s="13"/>
      <c r="D415" s="16"/>
      <c r="E415" s="10">
        <f t="shared" si="13"/>
        <v>0</v>
      </c>
      <c r="F415" s="19">
        <v>666672.09</v>
      </c>
      <c r="G415" s="19">
        <v>0</v>
      </c>
      <c r="H415" s="13">
        <f t="shared" si="14"/>
        <v>666672.09</v>
      </c>
    </row>
    <row r="416" spans="1:8" x14ac:dyDescent="0.3">
      <c r="A416" s="6" t="s">
        <v>822</v>
      </c>
      <c r="B416" s="6" t="s">
        <v>823</v>
      </c>
      <c r="C416" s="13"/>
      <c r="D416" s="16"/>
      <c r="E416" s="10">
        <f t="shared" si="13"/>
        <v>0</v>
      </c>
      <c r="F416" s="19">
        <v>254915</v>
      </c>
      <c r="G416" s="19">
        <v>0</v>
      </c>
      <c r="H416" s="13">
        <f t="shared" si="14"/>
        <v>254915</v>
      </c>
    </row>
    <row r="417" spans="1:8" x14ac:dyDescent="0.3">
      <c r="A417" s="6" t="s">
        <v>824</v>
      </c>
      <c r="B417" s="6" t="s">
        <v>825</v>
      </c>
      <c r="C417" s="13"/>
      <c r="D417" s="16"/>
      <c r="E417" s="10">
        <f t="shared" si="13"/>
        <v>0</v>
      </c>
      <c r="F417" s="19">
        <v>67718.789999999994</v>
      </c>
      <c r="G417" s="19">
        <v>0</v>
      </c>
      <c r="H417" s="13">
        <f t="shared" si="14"/>
        <v>67718.789999999994</v>
      </c>
    </row>
    <row r="418" spans="1:8" x14ac:dyDescent="0.3">
      <c r="A418" s="6" t="s">
        <v>826</v>
      </c>
      <c r="B418" s="6" t="s">
        <v>827</v>
      </c>
      <c r="C418" s="13"/>
      <c r="D418" s="16"/>
      <c r="E418" s="10">
        <f t="shared" si="13"/>
        <v>0</v>
      </c>
      <c r="F418" s="19">
        <v>237015.76</v>
      </c>
      <c r="G418" s="19">
        <v>0</v>
      </c>
      <c r="H418" s="13">
        <f t="shared" si="14"/>
        <v>237015.76</v>
      </c>
    </row>
    <row r="419" spans="1:8" x14ac:dyDescent="0.3">
      <c r="A419" s="6" t="s">
        <v>828</v>
      </c>
      <c r="B419" s="6" t="s">
        <v>829</v>
      </c>
      <c r="C419" s="13"/>
      <c r="D419" s="16"/>
      <c r="E419" s="10">
        <f t="shared" si="13"/>
        <v>0</v>
      </c>
      <c r="F419" s="19">
        <v>3793296.3</v>
      </c>
      <c r="G419" s="19">
        <v>0</v>
      </c>
      <c r="H419" s="13">
        <f t="shared" si="14"/>
        <v>3793296.3</v>
      </c>
    </row>
    <row r="420" spans="1:8" x14ac:dyDescent="0.3">
      <c r="A420" s="6" t="s">
        <v>830</v>
      </c>
      <c r="B420" s="6" t="s">
        <v>831</v>
      </c>
      <c r="C420" s="13"/>
      <c r="D420" s="16"/>
      <c r="E420" s="10">
        <f t="shared" si="13"/>
        <v>0</v>
      </c>
      <c r="F420" s="19">
        <v>894589.07</v>
      </c>
      <c r="G420" s="19">
        <v>0</v>
      </c>
      <c r="H420" s="13">
        <f t="shared" si="14"/>
        <v>894589.07</v>
      </c>
    </row>
    <row r="421" spans="1:8" x14ac:dyDescent="0.3">
      <c r="A421" s="6" t="s">
        <v>832</v>
      </c>
      <c r="B421" s="6" t="s">
        <v>833</v>
      </c>
      <c r="C421" s="13"/>
      <c r="D421" s="16"/>
      <c r="E421" s="10">
        <f t="shared" si="13"/>
        <v>0</v>
      </c>
      <c r="F421" s="19">
        <v>363802.04</v>
      </c>
      <c r="G421" s="19">
        <v>0</v>
      </c>
      <c r="H421" s="13">
        <f t="shared" si="14"/>
        <v>363802.04</v>
      </c>
    </row>
    <row r="422" spans="1:8" x14ac:dyDescent="0.3">
      <c r="A422" s="6" t="s">
        <v>834</v>
      </c>
      <c r="B422" s="6" t="s">
        <v>835</v>
      </c>
      <c r="C422" s="13"/>
      <c r="D422" s="16"/>
      <c r="E422" s="10">
        <f t="shared" si="13"/>
        <v>0</v>
      </c>
      <c r="F422" s="19">
        <v>34381.46</v>
      </c>
      <c r="G422" s="19">
        <v>0</v>
      </c>
      <c r="H422" s="13">
        <f t="shared" si="14"/>
        <v>34381.46</v>
      </c>
    </row>
    <row r="423" spans="1:8" x14ac:dyDescent="0.3">
      <c r="A423" s="6" t="s">
        <v>836</v>
      </c>
      <c r="B423" s="6" t="s">
        <v>837</v>
      </c>
      <c r="C423" s="13"/>
      <c r="D423" s="16"/>
      <c r="E423" s="10">
        <f t="shared" si="13"/>
        <v>0</v>
      </c>
      <c r="F423" s="19">
        <v>722085.15</v>
      </c>
      <c r="G423" s="19">
        <v>0</v>
      </c>
      <c r="H423" s="13">
        <f t="shared" si="14"/>
        <v>722085.15</v>
      </c>
    </row>
    <row r="424" spans="1:8" x14ac:dyDescent="0.3">
      <c r="A424" s="6" t="s">
        <v>838</v>
      </c>
      <c r="B424" s="6" t="s">
        <v>839</v>
      </c>
      <c r="C424" s="13"/>
      <c r="D424" s="16"/>
      <c r="E424" s="10">
        <f t="shared" si="13"/>
        <v>0</v>
      </c>
      <c r="F424" s="19">
        <v>875198.23</v>
      </c>
      <c r="G424" s="19">
        <v>0</v>
      </c>
      <c r="H424" s="13">
        <f t="shared" si="14"/>
        <v>875198.23</v>
      </c>
    </row>
    <row r="425" spans="1:8" x14ac:dyDescent="0.3">
      <c r="A425" s="6" t="s">
        <v>840</v>
      </c>
      <c r="B425" s="6" t="s">
        <v>841</v>
      </c>
      <c r="C425" s="13"/>
      <c r="D425" s="16"/>
      <c r="E425" s="10">
        <f t="shared" si="13"/>
        <v>0</v>
      </c>
      <c r="F425" s="19">
        <v>44151.46</v>
      </c>
      <c r="G425" s="19">
        <v>0</v>
      </c>
      <c r="H425" s="13">
        <f t="shared" si="14"/>
        <v>44151.46</v>
      </c>
    </row>
    <row r="426" spans="1:8" x14ac:dyDescent="0.3">
      <c r="A426" s="6" t="s">
        <v>842</v>
      </c>
      <c r="B426" s="6" t="s">
        <v>843</v>
      </c>
      <c r="C426" s="13"/>
      <c r="D426" s="16"/>
      <c r="E426" s="10">
        <f t="shared" si="13"/>
        <v>0</v>
      </c>
      <c r="F426" s="19">
        <v>125220.1</v>
      </c>
      <c r="G426" s="19">
        <v>0</v>
      </c>
      <c r="H426" s="13">
        <f t="shared" si="14"/>
        <v>125220.1</v>
      </c>
    </row>
    <row r="427" spans="1:8" x14ac:dyDescent="0.3">
      <c r="A427" s="6" t="s">
        <v>844</v>
      </c>
      <c r="B427" s="6" t="s">
        <v>845</v>
      </c>
      <c r="C427" s="13"/>
      <c r="D427" s="16"/>
      <c r="E427" s="10">
        <f t="shared" si="13"/>
        <v>0</v>
      </c>
      <c r="F427" s="19">
        <v>349780.97</v>
      </c>
      <c r="G427" s="19">
        <v>0</v>
      </c>
      <c r="H427" s="13">
        <f t="shared" si="14"/>
        <v>349780.97</v>
      </c>
    </row>
    <row r="428" spans="1:8" x14ac:dyDescent="0.3">
      <c r="A428" s="6" t="s">
        <v>846</v>
      </c>
      <c r="B428" s="6" t="s">
        <v>847</v>
      </c>
      <c r="C428" s="13"/>
      <c r="D428" s="16"/>
      <c r="E428" s="10">
        <f t="shared" si="13"/>
        <v>0</v>
      </c>
      <c r="F428" s="19">
        <v>44971.839999999997</v>
      </c>
      <c r="G428" s="19">
        <v>0</v>
      </c>
      <c r="H428" s="13">
        <f t="shared" si="14"/>
        <v>44971.839999999997</v>
      </c>
    </row>
    <row r="429" spans="1:8" x14ac:dyDescent="0.3">
      <c r="A429" s="6" t="s">
        <v>848</v>
      </c>
      <c r="B429" s="6" t="s">
        <v>849</v>
      </c>
      <c r="C429" s="13"/>
      <c r="D429" s="16"/>
      <c r="E429" s="10">
        <f t="shared" si="13"/>
        <v>0</v>
      </c>
      <c r="F429" s="19">
        <v>33784.81</v>
      </c>
      <c r="G429" s="19">
        <v>0</v>
      </c>
      <c r="H429" s="13">
        <f t="shared" si="14"/>
        <v>33784.81</v>
      </c>
    </row>
    <row r="430" spans="1:8" x14ac:dyDescent="0.3">
      <c r="A430" s="6" t="s">
        <v>850</v>
      </c>
      <c r="B430" s="6" t="s">
        <v>851</v>
      </c>
      <c r="C430" s="13"/>
      <c r="D430" s="16"/>
      <c r="E430" s="10">
        <f t="shared" si="13"/>
        <v>0</v>
      </c>
      <c r="F430" s="19">
        <v>282882.56</v>
      </c>
      <c r="G430" s="19">
        <v>0</v>
      </c>
      <c r="H430" s="13">
        <f t="shared" si="14"/>
        <v>282882.56</v>
      </c>
    </row>
    <row r="431" spans="1:8" x14ac:dyDescent="0.3">
      <c r="A431" s="6" t="s">
        <v>852</v>
      </c>
      <c r="B431" s="6" t="s">
        <v>853</v>
      </c>
      <c r="C431" s="13"/>
      <c r="D431" s="16"/>
      <c r="E431" s="10">
        <f t="shared" si="13"/>
        <v>0</v>
      </c>
      <c r="F431" s="19">
        <v>153485.98000000001</v>
      </c>
      <c r="G431" s="19">
        <v>0</v>
      </c>
      <c r="H431" s="13">
        <f t="shared" si="14"/>
        <v>153485.98000000001</v>
      </c>
    </row>
    <row r="432" spans="1:8" x14ac:dyDescent="0.3">
      <c r="A432" s="6" t="s">
        <v>854</v>
      </c>
      <c r="B432" s="6" t="s">
        <v>855</v>
      </c>
      <c r="C432" s="13"/>
      <c r="D432" s="16"/>
      <c r="E432" s="10">
        <f t="shared" si="13"/>
        <v>0</v>
      </c>
      <c r="F432" s="19">
        <v>668760.32999999996</v>
      </c>
      <c r="G432" s="19">
        <v>0</v>
      </c>
      <c r="H432" s="13">
        <f t="shared" si="14"/>
        <v>668760.32999999996</v>
      </c>
    </row>
    <row r="433" spans="1:8" x14ac:dyDescent="0.3">
      <c r="A433" s="6" t="s">
        <v>856</v>
      </c>
      <c r="B433" s="6" t="s">
        <v>857</v>
      </c>
      <c r="C433" s="13"/>
      <c r="D433" s="16"/>
      <c r="E433" s="10">
        <f t="shared" si="13"/>
        <v>0</v>
      </c>
      <c r="F433" s="19">
        <v>1245936.22</v>
      </c>
      <c r="G433" s="19">
        <v>0</v>
      </c>
      <c r="H433" s="13">
        <f t="shared" si="14"/>
        <v>1245936.22</v>
      </c>
    </row>
    <row r="434" spans="1:8" x14ac:dyDescent="0.3">
      <c r="A434" s="6" t="s">
        <v>858</v>
      </c>
      <c r="B434" s="6" t="s">
        <v>859</v>
      </c>
      <c r="C434" s="13"/>
      <c r="D434" s="16"/>
      <c r="E434" s="10">
        <f t="shared" si="13"/>
        <v>0</v>
      </c>
      <c r="F434" s="19">
        <v>165866.29</v>
      </c>
      <c r="G434" s="19">
        <v>0</v>
      </c>
      <c r="H434" s="13">
        <f t="shared" si="14"/>
        <v>165866.29</v>
      </c>
    </row>
    <row r="435" spans="1:8" x14ac:dyDescent="0.3">
      <c r="A435" s="6" t="s">
        <v>860</v>
      </c>
      <c r="B435" s="6" t="s">
        <v>861</v>
      </c>
      <c r="C435" s="13"/>
      <c r="D435" s="16"/>
      <c r="E435" s="10">
        <f t="shared" si="13"/>
        <v>0</v>
      </c>
      <c r="F435" s="19">
        <v>113063.53</v>
      </c>
      <c r="G435" s="19">
        <v>0</v>
      </c>
      <c r="H435" s="13">
        <f t="shared" si="14"/>
        <v>113063.53</v>
      </c>
    </row>
    <row r="436" spans="1:8" x14ac:dyDescent="0.3">
      <c r="A436" s="6" t="s">
        <v>862</v>
      </c>
      <c r="B436" s="6" t="s">
        <v>863</v>
      </c>
      <c r="C436" s="13"/>
      <c r="D436" s="16"/>
      <c r="E436" s="10">
        <f t="shared" si="13"/>
        <v>0</v>
      </c>
      <c r="F436" s="19">
        <v>23641.91</v>
      </c>
      <c r="G436" s="19">
        <v>0</v>
      </c>
      <c r="H436" s="13">
        <f t="shared" si="14"/>
        <v>23641.91</v>
      </c>
    </row>
    <row r="437" spans="1:8" x14ac:dyDescent="0.3">
      <c r="A437" s="6" t="s">
        <v>864</v>
      </c>
      <c r="B437" s="6" t="s">
        <v>865</v>
      </c>
      <c r="C437" s="13"/>
      <c r="D437" s="16"/>
      <c r="E437" s="10">
        <f t="shared" si="13"/>
        <v>0</v>
      </c>
      <c r="F437" s="19">
        <v>136481.70000000001</v>
      </c>
      <c r="G437" s="19">
        <v>0</v>
      </c>
      <c r="H437" s="13">
        <f t="shared" si="14"/>
        <v>136481.70000000001</v>
      </c>
    </row>
    <row r="438" spans="1:8" x14ac:dyDescent="0.3">
      <c r="A438" s="6" t="s">
        <v>866</v>
      </c>
      <c r="B438" s="6" t="s">
        <v>867</v>
      </c>
      <c r="C438" s="13"/>
      <c r="D438" s="16"/>
      <c r="E438" s="10">
        <f t="shared" si="13"/>
        <v>0</v>
      </c>
      <c r="F438" s="19">
        <v>67345.89</v>
      </c>
      <c r="G438" s="19">
        <v>0</v>
      </c>
      <c r="H438" s="13">
        <f t="shared" si="14"/>
        <v>67345.89</v>
      </c>
    </row>
    <row r="439" spans="1:8" x14ac:dyDescent="0.3">
      <c r="A439" s="6" t="s">
        <v>868</v>
      </c>
      <c r="B439" s="6" t="s">
        <v>869</v>
      </c>
      <c r="C439" s="13"/>
      <c r="D439" s="16"/>
      <c r="E439" s="10">
        <f t="shared" si="13"/>
        <v>0</v>
      </c>
      <c r="F439" s="19">
        <v>200918.96</v>
      </c>
      <c r="G439" s="19">
        <v>0</v>
      </c>
      <c r="H439" s="13">
        <f t="shared" si="14"/>
        <v>200918.96</v>
      </c>
    </row>
    <row r="440" spans="1:8" x14ac:dyDescent="0.3">
      <c r="A440" s="6" t="s">
        <v>870</v>
      </c>
      <c r="B440" s="6" t="s">
        <v>871</v>
      </c>
      <c r="C440" s="13"/>
      <c r="D440" s="13"/>
      <c r="E440" s="10">
        <f t="shared" si="13"/>
        <v>0</v>
      </c>
      <c r="F440" s="19">
        <v>297201.95</v>
      </c>
      <c r="G440" s="19">
        <v>0</v>
      </c>
      <c r="H440" s="13">
        <f t="shared" si="14"/>
        <v>297201.95</v>
      </c>
    </row>
    <row r="441" spans="1:8" x14ac:dyDescent="0.3">
      <c r="A441" s="6" t="s">
        <v>872</v>
      </c>
      <c r="B441" s="6" t="s">
        <v>873</v>
      </c>
      <c r="C441" s="13"/>
      <c r="D441" s="16"/>
      <c r="E441" s="10">
        <f t="shared" si="13"/>
        <v>0</v>
      </c>
      <c r="F441" s="19">
        <v>266698.67</v>
      </c>
      <c r="G441" s="19">
        <v>0</v>
      </c>
      <c r="H441" s="13">
        <f t="shared" si="14"/>
        <v>266698.67</v>
      </c>
    </row>
    <row r="442" spans="1:8" x14ac:dyDescent="0.3">
      <c r="A442" s="6" t="s">
        <v>874</v>
      </c>
      <c r="B442" s="6" t="s">
        <v>875</v>
      </c>
      <c r="C442" s="13"/>
      <c r="D442" s="16"/>
      <c r="E442" s="10">
        <f t="shared" si="13"/>
        <v>0</v>
      </c>
      <c r="F442" s="19">
        <v>66823.83</v>
      </c>
      <c r="G442" s="19">
        <v>0</v>
      </c>
      <c r="H442" s="13">
        <f t="shared" si="14"/>
        <v>66823.83</v>
      </c>
    </row>
    <row r="443" spans="1:8" x14ac:dyDescent="0.3">
      <c r="A443" s="6" t="s">
        <v>876</v>
      </c>
      <c r="B443" s="6" t="s">
        <v>877</v>
      </c>
      <c r="C443" s="13"/>
      <c r="D443" s="16"/>
      <c r="E443" s="10">
        <f t="shared" si="13"/>
        <v>0</v>
      </c>
      <c r="F443" s="19">
        <v>719922.32</v>
      </c>
      <c r="G443" s="19">
        <v>0</v>
      </c>
      <c r="H443" s="13">
        <f t="shared" si="14"/>
        <v>719922.32</v>
      </c>
    </row>
    <row r="444" spans="1:8" x14ac:dyDescent="0.3">
      <c r="A444" s="6" t="s">
        <v>878</v>
      </c>
      <c r="B444" s="6" t="s">
        <v>879</v>
      </c>
      <c r="C444" s="13"/>
      <c r="D444" s="16"/>
      <c r="E444" s="10">
        <f t="shared" si="13"/>
        <v>0</v>
      </c>
      <c r="F444" s="19">
        <v>137152.92000000001</v>
      </c>
      <c r="G444" s="19">
        <v>0</v>
      </c>
      <c r="H444" s="13">
        <f t="shared" si="14"/>
        <v>137152.92000000001</v>
      </c>
    </row>
    <row r="445" spans="1:8" x14ac:dyDescent="0.3">
      <c r="A445" s="6" t="s">
        <v>880</v>
      </c>
      <c r="B445" s="6" t="s">
        <v>881</v>
      </c>
      <c r="C445" s="13"/>
      <c r="D445" s="16"/>
      <c r="E445" s="10">
        <f t="shared" si="13"/>
        <v>0</v>
      </c>
      <c r="F445" s="19">
        <v>1890383.42</v>
      </c>
      <c r="G445" s="19">
        <v>0</v>
      </c>
      <c r="H445" s="13">
        <f t="shared" si="14"/>
        <v>1890383.42</v>
      </c>
    </row>
    <row r="446" spans="1:8" x14ac:dyDescent="0.3">
      <c r="A446" s="6" t="s">
        <v>882</v>
      </c>
      <c r="B446" s="6" t="s">
        <v>883</v>
      </c>
      <c r="C446" s="13"/>
      <c r="D446" s="16"/>
      <c r="E446" s="10">
        <f t="shared" si="13"/>
        <v>0</v>
      </c>
      <c r="F446" s="19">
        <v>60559.09</v>
      </c>
      <c r="G446" s="19">
        <v>0</v>
      </c>
      <c r="H446" s="13">
        <f t="shared" si="14"/>
        <v>60559.09</v>
      </c>
    </row>
    <row r="447" spans="1:8" x14ac:dyDescent="0.3">
      <c r="A447" s="6" t="s">
        <v>884</v>
      </c>
      <c r="B447" s="6" t="s">
        <v>885</v>
      </c>
      <c r="C447" s="13"/>
      <c r="D447" s="16"/>
      <c r="E447" s="10">
        <f t="shared" si="13"/>
        <v>0</v>
      </c>
      <c r="F447" s="19">
        <v>688673.23</v>
      </c>
      <c r="G447" s="19">
        <v>0</v>
      </c>
      <c r="H447" s="13">
        <f t="shared" si="14"/>
        <v>688673.23</v>
      </c>
    </row>
    <row r="448" spans="1:8" x14ac:dyDescent="0.3">
      <c r="A448" s="6" t="s">
        <v>886</v>
      </c>
      <c r="B448" s="6" t="s">
        <v>887</v>
      </c>
      <c r="C448" s="13"/>
      <c r="D448" s="16"/>
      <c r="E448" s="10">
        <f t="shared" si="13"/>
        <v>0</v>
      </c>
      <c r="F448" s="19">
        <v>18645.04</v>
      </c>
      <c r="G448" s="19">
        <v>0</v>
      </c>
      <c r="H448" s="13">
        <f t="shared" si="14"/>
        <v>18645.04</v>
      </c>
    </row>
    <row r="449" spans="1:8" x14ac:dyDescent="0.3">
      <c r="A449" s="6" t="s">
        <v>888</v>
      </c>
      <c r="B449" s="6" t="s">
        <v>889</v>
      </c>
      <c r="C449" s="13"/>
      <c r="D449" s="16"/>
      <c r="E449" s="10">
        <f t="shared" si="13"/>
        <v>0</v>
      </c>
      <c r="F449" s="19">
        <v>32367.79</v>
      </c>
      <c r="G449" s="19">
        <v>0</v>
      </c>
      <c r="H449" s="13">
        <f t="shared" si="14"/>
        <v>32367.79</v>
      </c>
    </row>
    <row r="450" spans="1:8" x14ac:dyDescent="0.3">
      <c r="A450" s="6" t="s">
        <v>890</v>
      </c>
      <c r="B450" s="6" t="s">
        <v>891</v>
      </c>
      <c r="C450" s="13"/>
      <c r="D450" s="16"/>
      <c r="E450" s="10">
        <f t="shared" si="13"/>
        <v>0</v>
      </c>
      <c r="F450" s="19">
        <v>35873.06</v>
      </c>
      <c r="G450" s="19">
        <v>0</v>
      </c>
      <c r="H450" s="13">
        <f t="shared" si="14"/>
        <v>35873.06</v>
      </c>
    </row>
    <row r="451" spans="1:8" x14ac:dyDescent="0.3">
      <c r="A451" s="6" t="s">
        <v>892</v>
      </c>
      <c r="B451" s="6" t="s">
        <v>893</v>
      </c>
      <c r="C451" s="13"/>
      <c r="D451" s="16"/>
      <c r="E451" s="10">
        <f t="shared" si="13"/>
        <v>0</v>
      </c>
      <c r="F451" s="19">
        <v>126711.7</v>
      </c>
      <c r="G451" s="19">
        <v>0</v>
      </c>
      <c r="H451" s="13">
        <f t="shared" si="14"/>
        <v>126711.7</v>
      </c>
    </row>
    <row r="452" spans="1:8" x14ac:dyDescent="0.3">
      <c r="A452" s="6" t="s">
        <v>894</v>
      </c>
      <c r="B452" s="6" t="s">
        <v>895</v>
      </c>
      <c r="C452" s="13"/>
      <c r="D452" s="16"/>
      <c r="E452" s="10">
        <f t="shared" si="13"/>
        <v>0</v>
      </c>
      <c r="F452" s="19">
        <v>448077.63</v>
      </c>
      <c r="G452" s="19">
        <v>0</v>
      </c>
      <c r="H452" s="13">
        <f t="shared" si="14"/>
        <v>448077.63</v>
      </c>
    </row>
    <row r="453" spans="1:8" x14ac:dyDescent="0.3">
      <c r="A453" s="6" t="s">
        <v>896</v>
      </c>
      <c r="B453" s="6" t="s">
        <v>897</v>
      </c>
      <c r="C453" s="13"/>
      <c r="D453" s="16"/>
      <c r="E453" s="10">
        <f t="shared" si="13"/>
        <v>0</v>
      </c>
      <c r="F453" s="19">
        <v>1275320.81</v>
      </c>
      <c r="G453" s="19">
        <v>0</v>
      </c>
      <c r="H453" s="13">
        <f t="shared" si="14"/>
        <v>1275320.81</v>
      </c>
    </row>
    <row r="454" spans="1:8" x14ac:dyDescent="0.3">
      <c r="A454" s="6" t="s">
        <v>898</v>
      </c>
      <c r="B454" s="6" t="s">
        <v>899</v>
      </c>
      <c r="C454" s="13"/>
      <c r="D454" s="16"/>
      <c r="E454" s="10">
        <f t="shared" si="13"/>
        <v>0</v>
      </c>
      <c r="F454" s="19">
        <v>184138.43</v>
      </c>
      <c r="G454" s="19">
        <v>0</v>
      </c>
      <c r="H454" s="13">
        <f t="shared" si="14"/>
        <v>184138.43</v>
      </c>
    </row>
    <row r="455" spans="1:8" x14ac:dyDescent="0.3">
      <c r="A455" s="6" t="s">
        <v>900</v>
      </c>
      <c r="B455" s="6" t="s">
        <v>901</v>
      </c>
      <c r="C455" s="13"/>
      <c r="D455" s="16"/>
      <c r="E455" s="10">
        <f t="shared" si="13"/>
        <v>0</v>
      </c>
      <c r="F455" s="19">
        <v>245667.06</v>
      </c>
      <c r="G455" s="19">
        <v>0</v>
      </c>
      <c r="H455" s="13">
        <f t="shared" si="14"/>
        <v>245667.06</v>
      </c>
    </row>
    <row r="456" spans="1:8" x14ac:dyDescent="0.3">
      <c r="A456" s="6" t="s">
        <v>902</v>
      </c>
      <c r="B456" s="6" t="s">
        <v>903</v>
      </c>
      <c r="C456" s="13"/>
      <c r="D456" s="16"/>
      <c r="E456" s="10">
        <f t="shared" ref="E456:E519" si="15">C456-D456</f>
        <v>0</v>
      </c>
      <c r="F456" s="19">
        <v>1033308.17</v>
      </c>
      <c r="G456" s="19">
        <v>0</v>
      </c>
      <c r="H456" s="13">
        <f t="shared" ref="H456:H519" si="16">F456-G456</f>
        <v>1033308.17</v>
      </c>
    </row>
    <row r="457" spans="1:8" x14ac:dyDescent="0.3">
      <c r="A457" s="6" t="s">
        <v>904</v>
      </c>
      <c r="B457" s="6" t="s">
        <v>905</v>
      </c>
      <c r="C457" s="13"/>
      <c r="D457" s="16"/>
      <c r="E457" s="10">
        <f t="shared" si="15"/>
        <v>0</v>
      </c>
      <c r="F457" s="19">
        <v>75997.19</v>
      </c>
      <c r="G457" s="19">
        <v>0</v>
      </c>
      <c r="H457" s="13">
        <f t="shared" si="16"/>
        <v>75997.19</v>
      </c>
    </row>
    <row r="458" spans="1:8" x14ac:dyDescent="0.3">
      <c r="A458" s="6" t="s">
        <v>906</v>
      </c>
      <c r="B458" s="6" t="s">
        <v>907</v>
      </c>
      <c r="C458" s="13"/>
      <c r="D458" s="16"/>
      <c r="E458" s="10">
        <f t="shared" si="15"/>
        <v>0</v>
      </c>
      <c r="F458" s="19">
        <v>329718.90999999997</v>
      </c>
      <c r="G458" s="19">
        <v>0</v>
      </c>
      <c r="H458" s="13">
        <f t="shared" si="16"/>
        <v>329718.90999999997</v>
      </c>
    </row>
    <row r="459" spans="1:8" x14ac:dyDescent="0.3">
      <c r="A459" s="6" t="s">
        <v>908</v>
      </c>
      <c r="B459" s="6" t="s">
        <v>909</v>
      </c>
      <c r="C459" s="13"/>
      <c r="D459" s="16"/>
      <c r="E459" s="10">
        <f t="shared" si="15"/>
        <v>0</v>
      </c>
      <c r="F459" s="19">
        <v>292205.08</v>
      </c>
      <c r="G459" s="19">
        <v>0</v>
      </c>
      <c r="H459" s="13">
        <f t="shared" si="16"/>
        <v>292205.08</v>
      </c>
    </row>
    <row r="460" spans="1:8" x14ac:dyDescent="0.3">
      <c r="A460" s="6" t="s">
        <v>910</v>
      </c>
      <c r="B460" s="6" t="s">
        <v>911</v>
      </c>
      <c r="C460" s="13"/>
      <c r="D460" s="16"/>
      <c r="E460" s="10">
        <f t="shared" si="15"/>
        <v>0</v>
      </c>
      <c r="F460" s="19">
        <v>265207.06</v>
      </c>
      <c r="G460" s="19">
        <v>0</v>
      </c>
      <c r="H460" s="13">
        <f t="shared" si="16"/>
        <v>265207.06</v>
      </c>
    </row>
    <row r="461" spans="1:8" x14ac:dyDescent="0.3">
      <c r="A461" s="6" t="s">
        <v>912</v>
      </c>
      <c r="B461" s="6" t="s">
        <v>913</v>
      </c>
      <c r="C461" s="13"/>
      <c r="D461" s="16"/>
      <c r="E461" s="10">
        <f t="shared" si="15"/>
        <v>0</v>
      </c>
      <c r="F461" s="19">
        <v>216580.8</v>
      </c>
      <c r="G461" s="19">
        <v>0</v>
      </c>
      <c r="H461" s="13">
        <f t="shared" si="16"/>
        <v>216580.8</v>
      </c>
    </row>
    <row r="462" spans="1:8" x14ac:dyDescent="0.3">
      <c r="A462" s="6" t="s">
        <v>914</v>
      </c>
      <c r="B462" s="6" t="s">
        <v>915</v>
      </c>
      <c r="C462" s="13"/>
      <c r="D462" s="16"/>
      <c r="E462" s="10">
        <f t="shared" si="15"/>
        <v>0</v>
      </c>
      <c r="F462" s="19">
        <v>124325.13</v>
      </c>
      <c r="G462" s="19">
        <v>0</v>
      </c>
      <c r="H462" s="13">
        <f t="shared" si="16"/>
        <v>124325.13</v>
      </c>
    </row>
    <row r="463" spans="1:8" x14ac:dyDescent="0.3">
      <c r="A463" s="6" t="s">
        <v>916</v>
      </c>
      <c r="B463" s="6" t="s">
        <v>917</v>
      </c>
      <c r="C463" s="13"/>
      <c r="D463" s="16"/>
      <c r="E463" s="10">
        <f t="shared" si="15"/>
        <v>0</v>
      </c>
      <c r="F463" s="19">
        <v>249545.23</v>
      </c>
      <c r="G463" s="19">
        <v>0</v>
      </c>
      <c r="H463" s="13">
        <f t="shared" si="16"/>
        <v>249545.23</v>
      </c>
    </row>
    <row r="464" spans="1:8" x14ac:dyDescent="0.3">
      <c r="A464" s="6" t="s">
        <v>918</v>
      </c>
      <c r="B464" s="6" t="s">
        <v>919</v>
      </c>
      <c r="C464" s="13"/>
      <c r="D464" s="16"/>
      <c r="E464" s="10">
        <f t="shared" si="15"/>
        <v>0</v>
      </c>
      <c r="F464" s="19">
        <v>86289.25</v>
      </c>
      <c r="G464" s="19">
        <v>0</v>
      </c>
      <c r="H464" s="13">
        <f t="shared" si="16"/>
        <v>86289.25</v>
      </c>
    </row>
    <row r="465" spans="1:8" x14ac:dyDescent="0.3">
      <c r="A465" s="6" t="s">
        <v>920</v>
      </c>
      <c r="B465" s="6" t="s">
        <v>921</v>
      </c>
      <c r="C465" s="13"/>
      <c r="D465" s="16"/>
      <c r="E465" s="10">
        <f t="shared" si="15"/>
        <v>0</v>
      </c>
      <c r="F465" s="19">
        <v>363727.46</v>
      </c>
      <c r="G465" s="19">
        <v>0</v>
      </c>
      <c r="H465" s="13">
        <f t="shared" si="16"/>
        <v>363727.46</v>
      </c>
    </row>
    <row r="466" spans="1:8" x14ac:dyDescent="0.3">
      <c r="A466" s="6" t="s">
        <v>922</v>
      </c>
      <c r="B466" s="6" t="s">
        <v>923</v>
      </c>
      <c r="C466" s="13"/>
      <c r="D466" s="16"/>
      <c r="E466" s="10">
        <f t="shared" si="15"/>
        <v>0</v>
      </c>
      <c r="F466" s="19">
        <v>390949.22</v>
      </c>
      <c r="G466" s="19">
        <v>0</v>
      </c>
      <c r="H466" s="13">
        <f t="shared" si="16"/>
        <v>390949.22</v>
      </c>
    </row>
    <row r="467" spans="1:8" x14ac:dyDescent="0.3">
      <c r="A467" s="6" t="s">
        <v>924</v>
      </c>
      <c r="B467" s="6" t="s">
        <v>925</v>
      </c>
      <c r="C467" s="13"/>
      <c r="D467" s="16"/>
      <c r="E467" s="10">
        <f t="shared" si="15"/>
        <v>0</v>
      </c>
      <c r="F467" s="19">
        <v>39303.75</v>
      </c>
      <c r="G467" s="19">
        <v>0</v>
      </c>
      <c r="H467" s="13">
        <f t="shared" si="16"/>
        <v>39303.75</v>
      </c>
    </row>
    <row r="468" spans="1:8" x14ac:dyDescent="0.3">
      <c r="A468" s="6" t="s">
        <v>926</v>
      </c>
      <c r="B468" s="6" t="s">
        <v>927</v>
      </c>
      <c r="C468" s="13"/>
      <c r="D468" s="16"/>
      <c r="E468" s="10">
        <f t="shared" si="15"/>
        <v>0</v>
      </c>
      <c r="F468" s="19">
        <v>343068.75</v>
      </c>
      <c r="G468" s="19">
        <v>0</v>
      </c>
      <c r="H468" s="13">
        <f t="shared" si="16"/>
        <v>343068.75</v>
      </c>
    </row>
    <row r="469" spans="1:8" x14ac:dyDescent="0.3">
      <c r="A469" s="6" t="s">
        <v>928</v>
      </c>
      <c r="B469" s="6" t="s">
        <v>929</v>
      </c>
      <c r="C469" s="13"/>
      <c r="D469" s="16"/>
      <c r="E469" s="10">
        <f t="shared" si="15"/>
        <v>0</v>
      </c>
      <c r="F469" s="19">
        <v>39154.589999999997</v>
      </c>
      <c r="G469" s="19">
        <v>0</v>
      </c>
      <c r="H469" s="13">
        <f t="shared" si="16"/>
        <v>39154.589999999997</v>
      </c>
    </row>
    <row r="470" spans="1:8" x14ac:dyDescent="0.3">
      <c r="A470" s="6" t="s">
        <v>930</v>
      </c>
      <c r="B470" s="6" t="s">
        <v>931</v>
      </c>
      <c r="C470" s="13"/>
      <c r="D470" s="16"/>
      <c r="E470" s="10">
        <f t="shared" si="15"/>
        <v>0</v>
      </c>
      <c r="F470" s="19">
        <v>25431.84</v>
      </c>
      <c r="G470" s="19">
        <v>0</v>
      </c>
      <c r="H470" s="13">
        <f t="shared" si="16"/>
        <v>25431.84</v>
      </c>
    </row>
    <row r="471" spans="1:8" x14ac:dyDescent="0.3">
      <c r="A471" s="6" t="s">
        <v>932</v>
      </c>
      <c r="B471" s="6" t="s">
        <v>933</v>
      </c>
      <c r="C471" s="13"/>
      <c r="D471" s="16"/>
      <c r="E471" s="10">
        <f t="shared" si="15"/>
        <v>0</v>
      </c>
      <c r="F471" s="19">
        <v>122013.15</v>
      </c>
      <c r="G471" s="19">
        <v>0</v>
      </c>
      <c r="H471" s="13">
        <f t="shared" si="16"/>
        <v>122013.15</v>
      </c>
    </row>
    <row r="472" spans="1:8" x14ac:dyDescent="0.3">
      <c r="A472" s="6" t="s">
        <v>934</v>
      </c>
      <c r="B472" s="6" t="s">
        <v>935</v>
      </c>
      <c r="C472" s="13"/>
      <c r="D472" s="16"/>
      <c r="E472" s="10">
        <f t="shared" si="15"/>
        <v>0</v>
      </c>
      <c r="F472" s="19">
        <v>1035172.68</v>
      </c>
      <c r="G472" s="19">
        <v>0</v>
      </c>
      <c r="H472" s="13">
        <f t="shared" si="16"/>
        <v>1035172.68</v>
      </c>
    </row>
    <row r="473" spans="1:8" x14ac:dyDescent="0.3">
      <c r="A473" s="6" t="s">
        <v>936</v>
      </c>
      <c r="B473" s="6" t="s">
        <v>937</v>
      </c>
      <c r="C473" s="13"/>
      <c r="D473" s="16"/>
      <c r="E473" s="10">
        <f t="shared" si="15"/>
        <v>0</v>
      </c>
      <c r="F473" s="19">
        <v>1425376.1</v>
      </c>
      <c r="G473" s="19">
        <v>0</v>
      </c>
      <c r="H473" s="13">
        <f t="shared" si="16"/>
        <v>1425376.1</v>
      </c>
    </row>
    <row r="474" spans="1:8" x14ac:dyDescent="0.3">
      <c r="A474" s="6" t="s">
        <v>938</v>
      </c>
      <c r="B474" s="6" t="s">
        <v>939</v>
      </c>
      <c r="C474" s="13"/>
      <c r="D474" s="16"/>
      <c r="E474" s="10">
        <f t="shared" si="15"/>
        <v>0</v>
      </c>
      <c r="F474" s="19">
        <v>1058889.17</v>
      </c>
      <c r="G474" s="19">
        <v>0</v>
      </c>
      <c r="H474" s="13">
        <f t="shared" si="16"/>
        <v>1058889.17</v>
      </c>
    </row>
    <row r="475" spans="1:8" x14ac:dyDescent="0.3">
      <c r="A475" s="6" t="s">
        <v>940</v>
      </c>
      <c r="B475" s="6" t="s">
        <v>941</v>
      </c>
      <c r="C475" s="13"/>
      <c r="D475" s="16"/>
      <c r="E475" s="10">
        <f t="shared" si="15"/>
        <v>0</v>
      </c>
      <c r="F475" s="19">
        <v>2590542</v>
      </c>
      <c r="G475" s="19">
        <v>0</v>
      </c>
      <c r="H475" s="13">
        <f t="shared" si="16"/>
        <v>2590542</v>
      </c>
    </row>
    <row r="476" spans="1:8" x14ac:dyDescent="0.3">
      <c r="A476" s="6" t="s">
        <v>942</v>
      </c>
      <c r="B476" s="6" t="s">
        <v>943</v>
      </c>
      <c r="C476" s="13"/>
      <c r="D476" s="16"/>
      <c r="E476" s="10">
        <f t="shared" si="15"/>
        <v>0</v>
      </c>
      <c r="F476" s="19">
        <v>327705.24</v>
      </c>
      <c r="G476" s="19">
        <v>0</v>
      </c>
      <c r="H476" s="13">
        <f t="shared" si="16"/>
        <v>327705.24</v>
      </c>
    </row>
    <row r="477" spans="1:8" x14ac:dyDescent="0.3">
      <c r="A477" s="6" t="s">
        <v>944</v>
      </c>
      <c r="B477" s="6" t="s">
        <v>945</v>
      </c>
      <c r="C477" s="13"/>
      <c r="D477" s="16"/>
      <c r="E477" s="10">
        <f t="shared" si="15"/>
        <v>0</v>
      </c>
      <c r="F477" s="19">
        <v>32144.05</v>
      </c>
      <c r="G477" s="19">
        <v>0</v>
      </c>
      <c r="H477" s="13">
        <f t="shared" si="16"/>
        <v>32144.05</v>
      </c>
    </row>
    <row r="478" spans="1:8" x14ac:dyDescent="0.3">
      <c r="A478" s="6" t="s">
        <v>946</v>
      </c>
      <c r="B478" s="6" t="s">
        <v>947</v>
      </c>
      <c r="C478" s="13"/>
      <c r="D478" s="16"/>
      <c r="E478" s="10">
        <f t="shared" si="15"/>
        <v>0</v>
      </c>
      <c r="F478" s="19">
        <v>250663.93</v>
      </c>
      <c r="G478" s="19">
        <v>0</v>
      </c>
      <c r="H478" s="13">
        <f t="shared" si="16"/>
        <v>250663.93</v>
      </c>
    </row>
    <row r="479" spans="1:8" x14ac:dyDescent="0.3">
      <c r="A479" s="6" t="s">
        <v>948</v>
      </c>
      <c r="B479" s="6" t="s">
        <v>949</v>
      </c>
      <c r="C479" s="13"/>
      <c r="D479" s="16"/>
      <c r="E479" s="10">
        <f t="shared" si="15"/>
        <v>0</v>
      </c>
      <c r="F479" s="19">
        <v>96282.99</v>
      </c>
      <c r="G479" s="19">
        <v>0</v>
      </c>
      <c r="H479" s="13">
        <f t="shared" si="16"/>
        <v>96282.99</v>
      </c>
    </row>
    <row r="480" spans="1:8" x14ac:dyDescent="0.3">
      <c r="A480" s="6" t="s">
        <v>950</v>
      </c>
      <c r="B480" s="6" t="s">
        <v>951</v>
      </c>
      <c r="C480" s="13"/>
      <c r="D480" s="16"/>
      <c r="E480" s="10">
        <f t="shared" si="15"/>
        <v>0</v>
      </c>
      <c r="F480" s="19">
        <v>256555.76</v>
      </c>
      <c r="G480" s="19">
        <v>0</v>
      </c>
      <c r="H480" s="13">
        <f t="shared" si="16"/>
        <v>256555.76</v>
      </c>
    </row>
    <row r="481" spans="1:8" x14ac:dyDescent="0.3">
      <c r="A481" s="6" t="s">
        <v>952</v>
      </c>
      <c r="B481" s="6" t="s">
        <v>953</v>
      </c>
      <c r="C481" s="13"/>
      <c r="D481" s="16"/>
      <c r="E481" s="10">
        <f t="shared" si="15"/>
        <v>0</v>
      </c>
      <c r="F481" s="19">
        <v>758853.17</v>
      </c>
      <c r="G481" s="19">
        <v>0</v>
      </c>
      <c r="H481" s="13">
        <f t="shared" si="16"/>
        <v>758853.17</v>
      </c>
    </row>
    <row r="482" spans="1:8" x14ac:dyDescent="0.3">
      <c r="A482" s="6" t="s">
        <v>954</v>
      </c>
      <c r="B482" s="6" t="s">
        <v>955</v>
      </c>
      <c r="C482" s="13"/>
      <c r="D482" s="16"/>
      <c r="E482" s="10">
        <f t="shared" si="15"/>
        <v>0</v>
      </c>
      <c r="F482" s="19">
        <v>31398.25</v>
      </c>
      <c r="G482" s="19">
        <v>0</v>
      </c>
      <c r="H482" s="13">
        <f t="shared" si="16"/>
        <v>31398.25</v>
      </c>
    </row>
    <row r="483" spans="1:8" x14ac:dyDescent="0.3">
      <c r="A483" s="6" t="s">
        <v>956</v>
      </c>
      <c r="B483" s="6" t="s">
        <v>957</v>
      </c>
      <c r="C483" s="13"/>
      <c r="D483" s="16"/>
      <c r="E483" s="10">
        <f t="shared" si="15"/>
        <v>0</v>
      </c>
      <c r="F483" s="19">
        <v>98967.88</v>
      </c>
      <c r="G483" s="19">
        <v>0</v>
      </c>
      <c r="H483" s="13">
        <f t="shared" si="16"/>
        <v>98967.88</v>
      </c>
    </row>
    <row r="484" spans="1:8" x14ac:dyDescent="0.3">
      <c r="A484" s="6" t="s">
        <v>958</v>
      </c>
      <c r="B484" s="6" t="s">
        <v>959</v>
      </c>
      <c r="C484" s="13"/>
      <c r="D484" s="16"/>
      <c r="E484" s="10">
        <f t="shared" si="15"/>
        <v>0</v>
      </c>
      <c r="F484" s="19">
        <v>119253.68</v>
      </c>
      <c r="G484" s="19">
        <v>0</v>
      </c>
      <c r="H484" s="13">
        <f t="shared" si="16"/>
        <v>119253.68</v>
      </c>
    </row>
    <row r="485" spans="1:8" x14ac:dyDescent="0.3">
      <c r="A485" s="6" t="s">
        <v>960</v>
      </c>
      <c r="B485" s="6" t="s">
        <v>961</v>
      </c>
      <c r="C485" s="13"/>
      <c r="D485" s="16"/>
      <c r="E485" s="10">
        <f t="shared" si="15"/>
        <v>0</v>
      </c>
      <c r="F485" s="19">
        <v>12976.95</v>
      </c>
      <c r="G485" s="19">
        <v>0</v>
      </c>
      <c r="H485" s="13">
        <f t="shared" si="16"/>
        <v>12976.95</v>
      </c>
    </row>
    <row r="486" spans="1:8" x14ac:dyDescent="0.3">
      <c r="A486" s="6" t="s">
        <v>962</v>
      </c>
      <c r="B486" s="6" t="s">
        <v>963</v>
      </c>
      <c r="C486" s="13"/>
      <c r="D486" s="16"/>
      <c r="E486" s="10">
        <f t="shared" si="15"/>
        <v>0</v>
      </c>
      <c r="F486" s="19">
        <v>100757.8</v>
      </c>
      <c r="G486" s="19">
        <v>0</v>
      </c>
      <c r="H486" s="13">
        <f t="shared" si="16"/>
        <v>100757.8</v>
      </c>
    </row>
    <row r="487" spans="1:8" x14ac:dyDescent="0.3">
      <c r="A487" s="6" t="s">
        <v>964</v>
      </c>
      <c r="B487" s="6" t="s">
        <v>965</v>
      </c>
      <c r="C487" s="13"/>
      <c r="D487" s="16"/>
      <c r="E487" s="10">
        <f t="shared" si="15"/>
        <v>0</v>
      </c>
      <c r="F487" s="19">
        <v>141553.15</v>
      </c>
      <c r="G487" s="19">
        <v>0</v>
      </c>
      <c r="H487" s="13">
        <f t="shared" si="16"/>
        <v>141553.15</v>
      </c>
    </row>
    <row r="488" spans="1:8" x14ac:dyDescent="0.3">
      <c r="A488" s="6" t="s">
        <v>966</v>
      </c>
      <c r="B488" s="6" t="s">
        <v>967</v>
      </c>
      <c r="C488" s="13"/>
      <c r="D488" s="16"/>
      <c r="E488" s="10">
        <f t="shared" si="15"/>
        <v>0</v>
      </c>
      <c r="F488" s="19">
        <v>4164556.36</v>
      </c>
      <c r="G488" s="19">
        <v>0</v>
      </c>
      <c r="H488" s="13">
        <f t="shared" si="16"/>
        <v>4164556.36</v>
      </c>
    </row>
    <row r="489" spans="1:8" x14ac:dyDescent="0.3">
      <c r="A489" s="6" t="s">
        <v>968</v>
      </c>
      <c r="B489" s="6" t="s">
        <v>969</v>
      </c>
      <c r="C489" s="13"/>
      <c r="D489" s="16"/>
      <c r="E489" s="10">
        <f t="shared" si="15"/>
        <v>0</v>
      </c>
      <c r="F489" s="19">
        <v>811879.67</v>
      </c>
      <c r="G489" s="19">
        <v>0</v>
      </c>
      <c r="H489" s="13">
        <f t="shared" si="16"/>
        <v>811879.67</v>
      </c>
    </row>
    <row r="490" spans="1:8" x14ac:dyDescent="0.3">
      <c r="A490" s="6" t="s">
        <v>970</v>
      </c>
      <c r="B490" s="6" t="s">
        <v>971</v>
      </c>
      <c r="C490" s="13"/>
      <c r="D490" s="16"/>
      <c r="E490" s="10">
        <f t="shared" si="15"/>
        <v>0</v>
      </c>
      <c r="F490" s="19">
        <v>332478.37</v>
      </c>
      <c r="G490" s="19">
        <v>0</v>
      </c>
      <c r="H490" s="13">
        <f t="shared" si="16"/>
        <v>332478.37</v>
      </c>
    </row>
    <row r="491" spans="1:8" x14ac:dyDescent="0.3">
      <c r="A491" s="6" t="s">
        <v>972</v>
      </c>
      <c r="B491" s="6" t="s">
        <v>973</v>
      </c>
      <c r="C491" s="13"/>
      <c r="D491" s="16"/>
      <c r="E491" s="10">
        <f t="shared" si="15"/>
        <v>0</v>
      </c>
      <c r="F491" s="19">
        <v>233734.23</v>
      </c>
      <c r="G491" s="19">
        <v>0</v>
      </c>
      <c r="H491" s="13">
        <f t="shared" si="16"/>
        <v>233734.23</v>
      </c>
    </row>
    <row r="492" spans="1:8" x14ac:dyDescent="0.3">
      <c r="A492" s="6" t="s">
        <v>974</v>
      </c>
      <c r="B492" s="6" t="s">
        <v>975</v>
      </c>
      <c r="C492" s="13"/>
      <c r="D492" s="16"/>
      <c r="E492" s="10">
        <f t="shared" si="15"/>
        <v>0</v>
      </c>
      <c r="F492" s="19">
        <v>180409.42</v>
      </c>
      <c r="G492" s="19">
        <v>0</v>
      </c>
      <c r="H492" s="13">
        <f t="shared" si="16"/>
        <v>180409.42</v>
      </c>
    </row>
    <row r="493" spans="1:8" x14ac:dyDescent="0.3">
      <c r="A493" s="6" t="s">
        <v>976</v>
      </c>
      <c r="B493" s="6" t="s">
        <v>977</v>
      </c>
      <c r="C493" s="13"/>
      <c r="D493" s="16"/>
      <c r="E493" s="10">
        <f t="shared" si="15"/>
        <v>0</v>
      </c>
      <c r="F493" s="19">
        <v>146624.6</v>
      </c>
      <c r="G493" s="19">
        <v>0</v>
      </c>
      <c r="H493" s="13">
        <f t="shared" si="16"/>
        <v>146624.6</v>
      </c>
    </row>
    <row r="494" spans="1:8" x14ac:dyDescent="0.3">
      <c r="A494" s="6" t="s">
        <v>978</v>
      </c>
      <c r="B494" s="6" t="s">
        <v>979</v>
      </c>
      <c r="C494" s="13"/>
      <c r="D494" s="16"/>
      <c r="E494" s="10">
        <f t="shared" si="15"/>
        <v>0</v>
      </c>
      <c r="F494" s="19">
        <v>9695.42</v>
      </c>
      <c r="G494" s="19">
        <v>0</v>
      </c>
      <c r="H494" s="13">
        <f t="shared" si="16"/>
        <v>9695.42</v>
      </c>
    </row>
    <row r="495" spans="1:8" x14ac:dyDescent="0.3">
      <c r="A495" s="6" t="s">
        <v>980</v>
      </c>
      <c r="B495" s="6" t="s">
        <v>981</v>
      </c>
      <c r="C495" s="13"/>
      <c r="D495" s="16"/>
      <c r="E495" s="10">
        <f t="shared" si="15"/>
        <v>0</v>
      </c>
      <c r="F495" s="19">
        <v>366114.03</v>
      </c>
      <c r="G495" s="19">
        <v>0</v>
      </c>
      <c r="H495" s="13">
        <f t="shared" si="16"/>
        <v>366114.03</v>
      </c>
    </row>
    <row r="496" spans="1:8" x14ac:dyDescent="0.3">
      <c r="A496" s="6" t="s">
        <v>982</v>
      </c>
      <c r="B496" s="6" t="s">
        <v>983</v>
      </c>
      <c r="C496" s="13"/>
      <c r="D496" s="16"/>
      <c r="E496" s="10">
        <f t="shared" si="15"/>
        <v>0</v>
      </c>
      <c r="F496" s="19">
        <v>221801.41</v>
      </c>
      <c r="G496" s="19">
        <v>0</v>
      </c>
      <c r="H496" s="13">
        <f t="shared" si="16"/>
        <v>221801.41</v>
      </c>
    </row>
    <row r="497" spans="1:8" x14ac:dyDescent="0.3">
      <c r="A497" s="6" t="s">
        <v>984</v>
      </c>
      <c r="B497" s="6" t="s">
        <v>985</v>
      </c>
      <c r="C497" s="13"/>
      <c r="D497" s="16"/>
      <c r="E497" s="10">
        <f t="shared" si="15"/>
        <v>0</v>
      </c>
      <c r="F497" s="19">
        <v>367680.21</v>
      </c>
      <c r="G497" s="19">
        <v>0</v>
      </c>
      <c r="H497" s="13">
        <f t="shared" si="16"/>
        <v>367680.21</v>
      </c>
    </row>
    <row r="498" spans="1:8" x14ac:dyDescent="0.3">
      <c r="A498" s="6" t="s">
        <v>986</v>
      </c>
      <c r="B498" s="6" t="s">
        <v>987</v>
      </c>
      <c r="C498" s="13"/>
      <c r="D498" s="16"/>
      <c r="E498" s="10">
        <f t="shared" si="15"/>
        <v>0</v>
      </c>
      <c r="F498" s="19">
        <v>206139.57</v>
      </c>
      <c r="G498" s="19">
        <v>0</v>
      </c>
      <c r="H498" s="13">
        <f t="shared" si="16"/>
        <v>206139.57</v>
      </c>
    </row>
    <row r="499" spans="1:8" x14ac:dyDescent="0.3">
      <c r="A499" s="6" t="s">
        <v>988</v>
      </c>
      <c r="B499" s="6" t="s">
        <v>989</v>
      </c>
      <c r="C499" s="13"/>
      <c r="D499" s="16"/>
      <c r="E499" s="10">
        <f t="shared" si="15"/>
        <v>0</v>
      </c>
      <c r="F499" s="19">
        <v>40646.19</v>
      </c>
      <c r="G499" s="19">
        <v>0</v>
      </c>
      <c r="H499" s="13">
        <f t="shared" si="16"/>
        <v>40646.19</v>
      </c>
    </row>
    <row r="500" spans="1:8" x14ac:dyDescent="0.3">
      <c r="A500" s="6" t="s">
        <v>990</v>
      </c>
      <c r="B500" s="6" t="s">
        <v>991</v>
      </c>
      <c r="C500" s="13"/>
      <c r="D500" s="16"/>
      <c r="E500" s="10">
        <f t="shared" si="15"/>
        <v>0</v>
      </c>
      <c r="F500" s="19">
        <v>469855.03</v>
      </c>
      <c r="G500" s="19">
        <v>0</v>
      </c>
      <c r="H500" s="13">
        <f t="shared" si="16"/>
        <v>469855.03</v>
      </c>
    </row>
    <row r="501" spans="1:8" x14ac:dyDescent="0.3">
      <c r="A501" s="6" t="s">
        <v>992</v>
      </c>
      <c r="B501" s="6" t="s">
        <v>993</v>
      </c>
      <c r="C501" s="13"/>
      <c r="D501" s="16"/>
      <c r="E501" s="10">
        <f t="shared" si="15"/>
        <v>0</v>
      </c>
      <c r="F501" s="19">
        <v>225903.32</v>
      </c>
      <c r="G501" s="19">
        <v>0</v>
      </c>
      <c r="H501" s="13">
        <f t="shared" si="16"/>
        <v>225903.32</v>
      </c>
    </row>
    <row r="502" spans="1:8" x14ac:dyDescent="0.3">
      <c r="A502" s="6" t="s">
        <v>994</v>
      </c>
      <c r="B502" s="6" t="s">
        <v>995</v>
      </c>
      <c r="C502" s="13"/>
      <c r="D502" s="16"/>
      <c r="E502" s="10">
        <f t="shared" si="15"/>
        <v>0</v>
      </c>
      <c r="F502" s="19">
        <v>141180.25</v>
      </c>
      <c r="G502" s="19">
        <v>0</v>
      </c>
      <c r="H502" s="13">
        <f t="shared" si="16"/>
        <v>141180.25</v>
      </c>
    </row>
    <row r="503" spans="1:8" x14ac:dyDescent="0.3">
      <c r="A503" s="6" t="s">
        <v>996</v>
      </c>
      <c r="B503" s="6" t="s">
        <v>997</v>
      </c>
      <c r="C503" s="13"/>
      <c r="D503" s="16"/>
      <c r="E503" s="10">
        <f t="shared" si="15"/>
        <v>0</v>
      </c>
      <c r="F503" s="19">
        <v>315697.83</v>
      </c>
      <c r="G503" s="19">
        <v>0</v>
      </c>
      <c r="H503" s="13">
        <f t="shared" si="16"/>
        <v>315697.83</v>
      </c>
    </row>
    <row r="504" spans="1:8" x14ac:dyDescent="0.3">
      <c r="A504" s="6" t="s">
        <v>998</v>
      </c>
      <c r="B504" s="6" t="s">
        <v>999</v>
      </c>
      <c r="C504" s="13"/>
      <c r="D504" s="16"/>
      <c r="E504" s="10">
        <f t="shared" si="15"/>
        <v>0</v>
      </c>
      <c r="F504" s="19">
        <v>566287.18999999994</v>
      </c>
      <c r="G504" s="19">
        <v>0</v>
      </c>
      <c r="H504" s="13">
        <f t="shared" si="16"/>
        <v>566287.18999999994</v>
      </c>
    </row>
    <row r="505" spans="1:8" x14ac:dyDescent="0.3">
      <c r="A505" s="6" t="s">
        <v>1000</v>
      </c>
      <c r="B505" s="6" t="s">
        <v>1001</v>
      </c>
      <c r="C505" s="13"/>
      <c r="D505" s="16"/>
      <c r="E505" s="10">
        <f t="shared" si="15"/>
        <v>0</v>
      </c>
      <c r="F505" s="19">
        <v>143343.07999999999</v>
      </c>
      <c r="G505" s="19">
        <v>0</v>
      </c>
      <c r="H505" s="13">
        <f t="shared" si="16"/>
        <v>143343.07999999999</v>
      </c>
    </row>
    <row r="506" spans="1:8" x14ac:dyDescent="0.3">
      <c r="A506" s="6" t="s">
        <v>1002</v>
      </c>
      <c r="B506" s="6" t="s">
        <v>1003</v>
      </c>
      <c r="C506" s="13"/>
      <c r="D506" s="16"/>
      <c r="E506" s="10">
        <f t="shared" si="15"/>
        <v>0</v>
      </c>
      <c r="F506" s="19">
        <v>595970.09</v>
      </c>
      <c r="G506" s="19">
        <v>0</v>
      </c>
      <c r="H506" s="13">
        <f t="shared" si="16"/>
        <v>595970.09</v>
      </c>
    </row>
    <row r="507" spans="1:8" x14ac:dyDescent="0.3">
      <c r="A507" s="6" t="s">
        <v>1004</v>
      </c>
      <c r="B507" s="6" t="s">
        <v>1005</v>
      </c>
      <c r="C507" s="13"/>
      <c r="D507" s="16"/>
      <c r="E507" s="10">
        <f t="shared" si="15"/>
        <v>0</v>
      </c>
      <c r="F507" s="19">
        <v>74431</v>
      </c>
      <c r="G507" s="19">
        <v>0</v>
      </c>
      <c r="H507" s="13">
        <f t="shared" si="16"/>
        <v>74431</v>
      </c>
    </row>
    <row r="508" spans="1:8" x14ac:dyDescent="0.3">
      <c r="A508" s="6" t="s">
        <v>1006</v>
      </c>
      <c r="B508" s="6" t="s">
        <v>1007</v>
      </c>
      <c r="C508" s="13"/>
      <c r="D508" s="16"/>
      <c r="E508" s="10">
        <f t="shared" si="15"/>
        <v>0</v>
      </c>
      <c r="F508" s="19">
        <v>379538.46</v>
      </c>
      <c r="G508" s="19">
        <v>0</v>
      </c>
      <c r="H508" s="13">
        <f t="shared" si="16"/>
        <v>379538.46</v>
      </c>
    </row>
    <row r="509" spans="1:8" x14ac:dyDescent="0.3">
      <c r="A509" s="6" t="s">
        <v>1008</v>
      </c>
      <c r="B509" s="6" t="s">
        <v>1009</v>
      </c>
      <c r="C509" s="13"/>
      <c r="D509" s="16"/>
      <c r="E509" s="10">
        <f t="shared" si="15"/>
        <v>0</v>
      </c>
      <c r="F509" s="19">
        <v>31696.57</v>
      </c>
      <c r="G509" s="19">
        <v>0</v>
      </c>
      <c r="H509" s="13">
        <f t="shared" si="16"/>
        <v>31696.57</v>
      </c>
    </row>
    <row r="510" spans="1:8" x14ac:dyDescent="0.3">
      <c r="A510" s="6" t="s">
        <v>1010</v>
      </c>
      <c r="B510" s="6" t="s">
        <v>1011</v>
      </c>
      <c r="C510" s="13"/>
      <c r="D510" s="16"/>
      <c r="E510" s="10">
        <f t="shared" si="15"/>
        <v>0</v>
      </c>
      <c r="F510" s="19">
        <v>118582.46</v>
      </c>
      <c r="G510" s="19">
        <v>0</v>
      </c>
      <c r="H510" s="13">
        <f t="shared" si="16"/>
        <v>118582.46</v>
      </c>
    </row>
    <row r="511" spans="1:8" x14ac:dyDescent="0.3">
      <c r="A511" s="6" t="s">
        <v>1012</v>
      </c>
      <c r="B511" s="6" t="s">
        <v>1013</v>
      </c>
      <c r="C511" s="13"/>
      <c r="D511" s="16"/>
      <c r="E511" s="10">
        <f t="shared" si="15"/>
        <v>0</v>
      </c>
      <c r="F511" s="19">
        <v>572850.24</v>
      </c>
      <c r="G511" s="19">
        <v>0</v>
      </c>
      <c r="H511" s="13">
        <f t="shared" si="16"/>
        <v>572850.24</v>
      </c>
    </row>
    <row r="512" spans="1:8" x14ac:dyDescent="0.3">
      <c r="A512" s="6" t="s">
        <v>1014</v>
      </c>
      <c r="B512" s="6" t="s">
        <v>1015</v>
      </c>
      <c r="C512" s="13"/>
      <c r="D512" s="16"/>
      <c r="E512" s="10">
        <f t="shared" si="15"/>
        <v>0</v>
      </c>
      <c r="F512" s="19">
        <v>59514.97</v>
      </c>
      <c r="G512" s="19">
        <v>0</v>
      </c>
      <c r="H512" s="13">
        <f t="shared" si="16"/>
        <v>59514.97</v>
      </c>
    </row>
    <row r="513" spans="1:8" x14ac:dyDescent="0.3">
      <c r="A513" s="6" t="s">
        <v>1016</v>
      </c>
      <c r="B513" s="6" t="s">
        <v>1017</v>
      </c>
      <c r="C513" s="13"/>
      <c r="D513" s="16"/>
      <c r="E513" s="10">
        <f t="shared" si="15"/>
        <v>0</v>
      </c>
      <c r="F513" s="19">
        <v>235300.42</v>
      </c>
      <c r="G513" s="19">
        <v>0</v>
      </c>
      <c r="H513" s="13">
        <f t="shared" si="16"/>
        <v>235300.42</v>
      </c>
    </row>
    <row r="514" spans="1:8" x14ac:dyDescent="0.3">
      <c r="A514" s="6" t="s">
        <v>1018</v>
      </c>
      <c r="B514" s="6" t="s">
        <v>1019</v>
      </c>
      <c r="C514" s="13"/>
      <c r="D514" s="16"/>
      <c r="E514" s="10">
        <f t="shared" si="15"/>
        <v>0</v>
      </c>
      <c r="F514" s="19">
        <v>120670.71</v>
      </c>
      <c r="G514" s="19">
        <v>0</v>
      </c>
      <c r="H514" s="13">
        <f t="shared" si="16"/>
        <v>120670.71</v>
      </c>
    </row>
    <row r="515" spans="1:8" x14ac:dyDescent="0.3">
      <c r="A515" s="6" t="s">
        <v>1020</v>
      </c>
      <c r="B515" s="6" t="s">
        <v>1021</v>
      </c>
      <c r="C515" s="13"/>
      <c r="D515" s="16"/>
      <c r="E515" s="10">
        <f t="shared" si="15"/>
        <v>0</v>
      </c>
      <c r="F515" s="19">
        <v>849020.59</v>
      </c>
      <c r="G515" s="19">
        <v>0</v>
      </c>
      <c r="H515" s="13">
        <f t="shared" si="16"/>
        <v>849020.59</v>
      </c>
    </row>
    <row r="516" spans="1:8" x14ac:dyDescent="0.3">
      <c r="A516" s="6" t="s">
        <v>1022</v>
      </c>
      <c r="B516" s="6" t="s">
        <v>1023</v>
      </c>
      <c r="C516" s="13"/>
      <c r="D516" s="16"/>
      <c r="E516" s="10">
        <f t="shared" si="15"/>
        <v>0</v>
      </c>
      <c r="F516" s="19">
        <v>56680.93</v>
      </c>
      <c r="G516" s="19">
        <v>0</v>
      </c>
      <c r="H516" s="13">
        <f t="shared" si="16"/>
        <v>56680.93</v>
      </c>
    </row>
    <row r="517" spans="1:8" x14ac:dyDescent="0.3">
      <c r="A517" s="6" t="s">
        <v>1024</v>
      </c>
      <c r="B517" s="6" t="s">
        <v>1025</v>
      </c>
      <c r="C517" s="13"/>
      <c r="D517" s="16"/>
      <c r="E517" s="10">
        <f t="shared" si="15"/>
        <v>0</v>
      </c>
      <c r="F517" s="19">
        <v>248724.85</v>
      </c>
      <c r="G517" s="19">
        <v>0</v>
      </c>
      <c r="H517" s="13">
        <f t="shared" si="16"/>
        <v>248724.85</v>
      </c>
    </row>
    <row r="518" spans="1:8" x14ac:dyDescent="0.3">
      <c r="A518" s="6" t="s">
        <v>1026</v>
      </c>
      <c r="B518" s="6" t="s">
        <v>1027</v>
      </c>
      <c r="C518" s="13"/>
      <c r="D518" s="16"/>
      <c r="E518" s="10">
        <f t="shared" si="15"/>
        <v>0</v>
      </c>
      <c r="F518" s="19">
        <v>82112.759999999995</v>
      </c>
      <c r="G518" s="19">
        <v>0</v>
      </c>
      <c r="H518" s="13">
        <f t="shared" si="16"/>
        <v>82112.759999999995</v>
      </c>
    </row>
    <row r="519" spans="1:8" x14ac:dyDescent="0.3">
      <c r="A519" s="6" t="s">
        <v>1028</v>
      </c>
      <c r="B519" s="6" t="s">
        <v>1029</v>
      </c>
      <c r="C519" s="13"/>
      <c r="D519" s="16"/>
      <c r="E519" s="10">
        <f t="shared" si="15"/>
        <v>0</v>
      </c>
      <c r="F519" s="19">
        <v>673235.14</v>
      </c>
      <c r="G519" s="19">
        <v>0</v>
      </c>
      <c r="H519" s="13">
        <f t="shared" si="16"/>
        <v>673235.14</v>
      </c>
    </row>
    <row r="520" spans="1:8" x14ac:dyDescent="0.3">
      <c r="A520" s="6" t="s">
        <v>1030</v>
      </c>
      <c r="B520" s="6" t="s">
        <v>1031</v>
      </c>
      <c r="C520" s="13"/>
      <c r="D520" s="16"/>
      <c r="E520" s="10">
        <f t="shared" ref="E520:E576" si="17">C520-D520</f>
        <v>0</v>
      </c>
      <c r="F520" s="19">
        <v>70179.929999999993</v>
      </c>
      <c r="G520" s="19">
        <v>0</v>
      </c>
      <c r="H520" s="13">
        <f t="shared" ref="H520:H576" si="18">F520-G520</f>
        <v>70179.929999999993</v>
      </c>
    </row>
    <row r="521" spans="1:8" x14ac:dyDescent="0.3">
      <c r="A521" s="6" t="s">
        <v>1032</v>
      </c>
      <c r="B521" s="6" t="s">
        <v>1033</v>
      </c>
      <c r="C521" s="13"/>
      <c r="D521" s="16"/>
      <c r="E521" s="10">
        <f t="shared" si="17"/>
        <v>0</v>
      </c>
      <c r="F521" s="19">
        <v>5051985.7300000004</v>
      </c>
      <c r="G521" s="19">
        <v>0</v>
      </c>
      <c r="H521" s="13">
        <f t="shared" si="18"/>
        <v>5051985.7300000004</v>
      </c>
    </row>
    <row r="522" spans="1:8" x14ac:dyDescent="0.3">
      <c r="A522" s="6" t="s">
        <v>1034</v>
      </c>
      <c r="B522" s="6" t="s">
        <v>1035</v>
      </c>
      <c r="C522" s="13"/>
      <c r="D522" s="16"/>
      <c r="E522" s="10">
        <f t="shared" si="17"/>
        <v>0</v>
      </c>
      <c r="F522" s="19">
        <v>392291.66</v>
      </c>
      <c r="G522" s="19">
        <v>0</v>
      </c>
      <c r="H522" s="13">
        <f t="shared" si="18"/>
        <v>392291.66</v>
      </c>
    </row>
    <row r="523" spans="1:8" x14ac:dyDescent="0.3">
      <c r="A523" s="6" t="s">
        <v>1036</v>
      </c>
      <c r="B523" s="6" t="s">
        <v>1037</v>
      </c>
      <c r="C523" s="13"/>
      <c r="D523" s="16"/>
      <c r="E523" s="10">
        <f t="shared" si="17"/>
        <v>0</v>
      </c>
      <c r="F523" s="19">
        <v>449643.81</v>
      </c>
      <c r="G523" s="19">
        <v>0</v>
      </c>
      <c r="H523" s="13">
        <f t="shared" si="18"/>
        <v>449643.81</v>
      </c>
    </row>
    <row r="524" spans="1:8" x14ac:dyDescent="0.3">
      <c r="A524" s="6" t="s">
        <v>1038</v>
      </c>
      <c r="B524" s="6" t="s">
        <v>1039</v>
      </c>
      <c r="C524" s="13"/>
      <c r="D524" s="16"/>
      <c r="E524" s="10">
        <f t="shared" si="17"/>
        <v>0</v>
      </c>
      <c r="F524" s="19">
        <v>8427.56</v>
      </c>
      <c r="G524" s="19">
        <v>0</v>
      </c>
      <c r="H524" s="13">
        <f t="shared" si="18"/>
        <v>8427.56</v>
      </c>
    </row>
    <row r="525" spans="1:8" x14ac:dyDescent="0.3">
      <c r="A525" s="6" t="s">
        <v>1040</v>
      </c>
      <c r="B525" s="6" t="s">
        <v>1041</v>
      </c>
      <c r="C525" s="13"/>
      <c r="D525" s="16"/>
      <c r="E525" s="10">
        <f t="shared" si="17"/>
        <v>0</v>
      </c>
      <c r="F525" s="19">
        <v>252528.44</v>
      </c>
      <c r="G525" s="19">
        <v>0</v>
      </c>
      <c r="H525" s="13">
        <f t="shared" si="18"/>
        <v>252528.44</v>
      </c>
    </row>
    <row r="526" spans="1:8" x14ac:dyDescent="0.3">
      <c r="A526" s="6" t="s">
        <v>1042</v>
      </c>
      <c r="B526" s="6" t="s">
        <v>1043</v>
      </c>
      <c r="C526" s="13"/>
      <c r="D526" s="16"/>
      <c r="E526" s="10">
        <f t="shared" si="17"/>
        <v>0</v>
      </c>
      <c r="F526" s="19">
        <v>551371.15</v>
      </c>
      <c r="G526" s="19">
        <v>0</v>
      </c>
      <c r="H526" s="13">
        <f t="shared" si="18"/>
        <v>551371.15</v>
      </c>
    </row>
    <row r="527" spans="1:8" x14ac:dyDescent="0.3">
      <c r="A527" s="6" t="s">
        <v>1044</v>
      </c>
      <c r="B527" s="6" t="s">
        <v>1045</v>
      </c>
      <c r="C527" s="13"/>
      <c r="D527" s="16"/>
      <c r="E527" s="10">
        <f t="shared" si="17"/>
        <v>0</v>
      </c>
      <c r="F527" s="19">
        <v>18645.04</v>
      </c>
      <c r="G527" s="19">
        <v>0</v>
      </c>
      <c r="H527" s="13">
        <f t="shared" si="18"/>
        <v>18645.04</v>
      </c>
    </row>
    <row r="528" spans="1:8" x14ac:dyDescent="0.3">
      <c r="A528" s="6" t="s">
        <v>1046</v>
      </c>
      <c r="B528" s="6" t="s">
        <v>1047</v>
      </c>
      <c r="C528" s="13"/>
      <c r="D528" s="16"/>
      <c r="E528" s="10">
        <f t="shared" si="17"/>
        <v>0</v>
      </c>
      <c r="F528" s="19">
        <v>89869.1</v>
      </c>
      <c r="G528" s="19">
        <v>0</v>
      </c>
      <c r="H528" s="13">
        <f t="shared" si="18"/>
        <v>89869.1</v>
      </c>
    </row>
    <row r="529" spans="1:8" x14ac:dyDescent="0.3">
      <c r="A529" s="6" t="s">
        <v>1048</v>
      </c>
      <c r="B529" s="6" t="s">
        <v>1049</v>
      </c>
      <c r="C529" s="13"/>
      <c r="D529" s="16"/>
      <c r="E529" s="10">
        <f t="shared" si="17"/>
        <v>0</v>
      </c>
      <c r="F529" s="19">
        <v>121789.41</v>
      </c>
      <c r="G529" s="19">
        <v>0</v>
      </c>
      <c r="H529" s="13">
        <f t="shared" si="18"/>
        <v>121789.41</v>
      </c>
    </row>
    <row r="530" spans="1:8" x14ac:dyDescent="0.3">
      <c r="A530" s="6" t="s">
        <v>1050</v>
      </c>
      <c r="B530" s="6" t="s">
        <v>1051</v>
      </c>
      <c r="C530" s="13"/>
      <c r="D530" s="16"/>
      <c r="E530" s="10">
        <f t="shared" si="17"/>
        <v>0</v>
      </c>
      <c r="F530" s="19">
        <v>24387.71</v>
      </c>
      <c r="G530" s="19">
        <v>0</v>
      </c>
      <c r="H530" s="13">
        <f t="shared" si="18"/>
        <v>24387.71</v>
      </c>
    </row>
    <row r="531" spans="1:8" x14ac:dyDescent="0.3">
      <c r="A531" s="6" t="s">
        <v>1052</v>
      </c>
      <c r="B531" s="6" t="s">
        <v>1053</v>
      </c>
      <c r="C531" s="13"/>
      <c r="D531" s="16"/>
      <c r="E531" s="10">
        <f t="shared" si="17"/>
        <v>0</v>
      </c>
      <c r="F531" s="19">
        <v>930984.19</v>
      </c>
      <c r="G531" s="19">
        <v>0</v>
      </c>
      <c r="H531" s="13">
        <f t="shared" si="18"/>
        <v>930984.19</v>
      </c>
    </row>
    <row r="532" spans="1:8" x14ac:dyDescent="0.3">
      <c r="A532" s="6" t="s">
        <v>1054</v>
      </c>
      <c r="B532" s="6" t="s">
        <v>1055</v>
      </c>
      <c r="C532" s="13"/>
      <c r="D532" s="16"/>
      <c r="E532" s="10">
        <f t="shared" si="17"/>
        <v>0</v>
      </c>
      <c r="F532" s="19">
        <v>1244593.78</v>
      </c>
      <c r="G532" s="19">
        <v>0</v>
      </c>
      <c r="H532" s="13">
        <f t="shared" si="18"/>
        <v>1244593.78</v>
      </c>
    </row>
    <row r="533" spans="1:8" x14ac:dyDescent="0.3">
      <c r="A533" s="6" t="s">
        <v>1056</v>
      </c>
      <c r="B533" s="6" t="s">
        <v>1057</v>
      </c>
      <c r="C533" s="13"/>
      <c r="D533" s="16"/>
      <c r="E533" s="10">
        <f t="shared" si="17"/>
        <v>0</v>
      </c>
      <c r="F533" s="19">
        <v>185704.61</v>
      </c>
      <c r="G533" s="19">
        <v>0</v>
      </c>
      <c r="H533" s="13">
        <f t="shared" si="18"/>
        <v>185704.61</v>
      </c>
    </row>
    <row r="534" spans="1:8" x14ac:dyDescent="0.3">
      <c r="A534" s="6" t="s">
        <v>1058</v>
      </c>
      <c r="B534" s="6" t="s">
        <v>1059</v>
      </c>
      <c r="C534" s="13"/>
      <c r="D534" s="16"/>
      <c r="E534" s="10">
        <f t="shared" si="17"/>
        <v>0</v>
      </c>
      <c r="F534" s="19">
        <v>67420.47</v>
      </c>
      <c r="G534" s="19">
        <v>0</v>
      </c>
      <c r="H534" s="13">
        <f t="shared" si="18"/>
        <v>67420.47</v>
      </c>
    </row>
    <row r="535" spans="1:8" x14ac:dyDescent="0.3">
      <c r="A535" s="6" t="s">
        <v>1060</v>
      </c>
      <c r="B535" s="6" t="s">
        <v>1061</v>
      </c>
      <c r="C535" s="13"/>
      <c r="D535" s="16"/>
      <c r="E535" s="10">
        <f t="shared" si="17"/>
        <v>0</v>
      </c>
      <c r="F535" s="19">
        <v>109931.16</v>
      </c>
      <c r="G535" s="19">
        <v>0</v>
      </c>
      <c r="H535" s="13">
        <f t="shared" si="18"/>
        <v>109931.16</v>
      </c>
    </row>
    <row r="536" spans="1:8" x14ac:dyDescent="0.3">
      <c r="A536" s="6" t="s">
        <v>1062</v>
      </c>
      <c r="B536" s="6" t="s">
        <v>1063</v>
      </c>
      <c r="C536" s="13"/>
      <c r="D536" s="16"/>
      <c r="E536" s="10">
        <f t="shared" si="17"/>
        <v>0</v>
      </c>
      <c r="F536" s="19">
        <v>292577.98</v>
      </c>
      <c r="G536" s="19">
        <v>0</v>
      </c>
      <c r="H536" s="13">
        <f t="shared" si="18"/>
        <v>292577.98</v>
      </c>
    </row>
    <row r="537" spans="1:8" x14ac:dyDescent="0.3">
      <c r="A537" s="6" t="s">
        <v>1064</v>
      </c>
      <c r="B537" s="6" t="s">
        <v>1065</v>
      </c>
      <c r="C537" s="13"/>
      <c r="D537" s="16"/>
      <c r="E537" s="10">
        <f t="shared" si="17"/>
        <v>0</v>
      </c>
      <c r="F537" s="19">
        <v>194803.39</v>
      </c>
      <c r="G537" s="19">
        <v>0</v>
      </c>
      <c r="H537" s="13">
        <f t="shared" si="18"/>
        <v>194803.39</v>
      </c>
    </row>
    <row r="538" spans="1:8" x14ac:dyDescent="0.3">
      <c r="A538" s="6" t="s">
        <v>1066</v>
      </c>
      <c r="B538" s="6" t="s">
        <v>1067</v>
      </c>
      <c r="C538" s="13"/>
      <c r="D538" s="16"/>
      <c r="E538" s="10">
        <f t="shared" si="17"/>
        <v>0</v>
      </c>
      <c r="F538" s="19">
        <v>303242.95</v>
      </c>
      <c r="G538" s="19">
        <v>0</v>
      </c>
      <c r="H538" s="13">
        <f t="shared" si="18"/>
        <v>303242.95</v>
      </c>
    </row>
    <row r="539" spans="1:8" x14ac:dyDescent="0.3">
      <c r="A539" s="6" t="s">
        <v>1068</v>
      </c>
      <c r="B539" s="6" t="s">
        <v>1069</v>
      </c>
      <c r="C539" s="13"/>
      <c r="D539" s="16"/>
      <c r="E539" s="10">
        <f t="shared" si="17"/>
        <v>0</v>
      </c>
      <c r="F539" s="19">
        <v>203305.53</v>
      </c>
      <c r="G539" s="19">
        <v>0</v>
      </c>
      <c r="H539" s="13">
        <f t="shared" si="18"/>
        <v>203305.53</v>
      </c>
    </row>
    <row r="540" spans="1:8" x14ac:dyDescent="0.3">
      <c r="A540" s="6" t="s">
        <v>1070</v>
      </c>
      <c r="B540" s="6" t="s">
        <v>1071</v>
      </c>
      <c r="C540" s="13"/>
      <c r="D540" s="16"/>
      <c r="E540" s="10">
        <f t="shared" si="17"/>
        <v>0</v>
      </c>
      <c r="F540" s="19">
        <v>261925.54</v>
      </c>
      <c r="G540" s="19">
        <v>0</v>
      </c>
      <c r="H540" s="13">
        <f t="shared" si="18"/>
        <v>261925.54</v>
      </c>
    </row>
    <row r="541" spans="1:8" x14ac:dyDescent="0.3">
      <c r="A541" s="6" t="s">
        <v>1072</v>
      </c>
      <c r="B541" s="6" t="s">
        <v>1073</v>
      </c>
      <c r="C541" s="13"/>
      <c r="D541" s="16"/>
      <c r="E541" s="10">
        <f t="shared" si="17"/>
        <v>0</v>
      </c>
      <c r="F541" s="19">
        <v>240670.19</v>
      </c>
      <c r="G541" s="19">
        <v>0</v>
      </c>
      <c r="H541" s="13">
        <f t="shared" si="18"/>
        <v>240670.19</v>
      </c>
    </row>
    <row r="542" spans="1:8" x14ac:dyDescent="0.3">
      <c r="A542" s="6" t="s">
        <v>1074</v>
      </c>
      <c r="B542" s="6" t="s">
        <v>1075</v>
      </c>
      <c r="C542" s="13"/>
      <c r="D542" s="16"/>
      <c r="E542" s="10">
        <f t="shared" si="17"/>
        <v>0</v>
      </c>
      <c r="F542" s="19">
        <v>33486.49</v>
      </c>
      <c r="G542" s="19">
        <v>0</v>
      </c>
      <c r="H542" s="13">
        <f t="shared" si="18"/>
        <v>33486.49</v>
      </c>
    </row>
    <row r="543" spans="1:8" x14ac:dyDescent="0.3">
      <c r="A543" s="6" t="s">
        <v>1076</v>
      </c>
      <c r="B543" s="6" t="s">
        <v>1077</v>
      </c>
      <c r="C543" s="13"/>
      <c r="D543" s="16"/>
      <c r="E543" s="10">
        <f t="shared" si="17"/>
        <v>0</v>
      </c>
      <c r="F543" s="19">
        <v>500432.9</v>
      </c>
      <c r="G543" s="19">
        <v>0</v>
      </c>
      <c r="H543" s="13">
        <f t="shared" si="18"/>
        <v>500432.9</v>
      </c>
    </row>
    <row r="544" spans="1:8" x14ac:dyDescent="0.3">
      <c r="A544" s="6" t="s">
        <v>1078</v>
      </c>
      <c r="B544" s="6" t="s">
        <v>1079</v>
      </c>
      <c r="C544" s="13"/>
      <c r="D544" s="16"/>
      <c r="E544" s="10">
        <f t="shared" si="17"/>
        <v>0</v>
      </c>
      <c r="F544" s="19">
        <v>53175.66</v>
      </c>
      <c r="G544" s="19">
        <v>0</v>
      </c>
      <c r="H544" s="13">
        <f t="shared" si="18"/>
        <v>53175.66</v>
      </c>
    </row>
    <row r="545" spans="1:8" x14ac:dyDescent="0.3">
      <c r="A545" s="6" t="s">
        <v>1080</v>
      </c>
      <c r="B545" s="6" t="s">
        <v>1081</v>
      </c>
      <c r="C545" s="13"/>
      <c r="D545" s="16"/>
      <c r="E545" s="10">
        <f t="shared" si="17"/>
        <v>0</v>
      </c>
      <c r="F545" s="19">
        <v>473434.88</v>
      </c>
      <c r="G545" s="19">
        <v>0</v>
      </c>
      <c r="H545" s="13">
        <f t="shared" si="18"/>
        <v>473434.88</v>
      </c>
    </row>
    <row r="546" spans="1:8" x14ac:dyDescent="0.3">
      <c r="A546" s="6" t="s">
        <v>1082</v>
      </c>
      <c r="B546" s="6" t="s">
        <v>1083</v>
      </c>
      <c r="C546" s="13"/>
      <c r="D546" s="16"/>
      <c r="E546" s="10">
        <f t="shared" si="17"/>
        <v>0</v>
      </c>
      <c r="F546" s="19">
        <v>620954.44999999995</v>
      </c>
      <c r="G546" s="19">
        <v>0</v>
      </c>
      <c r="H546" s="13">
        <f t="shared" si="18"/>
        <v>620954.44999999995</v>
      </c>
    </row>
    <row r="547" spans="1:8" x14ac:dyDescent="0.3">
      <c r="A547" s="6" t="s">
        <v>1084</v>
      </c>
      <c r="B547" s="6" t="s">
        <v>1085</v>
      </c>
      <c r="C547" s="13"/>
      <c r="D547" s="16"/>
      <c r="E547" s="10">
        <f t="shared" si="17"/>
        <v>0</v>
      </c>
      <c r="F547" s="19">
        <v>116195.9</v>
      </c>
      <c r="G547" s="19">
        <v>0</v>
      </c>
      <c r="H547" s="13">
        <f t="shared" si="18"/>
        <v>116195.9</v>
      </c>
    </row>
    <row r="548" spans="1:8" x14ac:dyDescent="0.3">
      <c r="A548" s="6" t="s">
        <v>1086</v>
      </c>
      <c r="B548" s="6" t="s">
        <v>1087</v>
      </c>
      <c r="C548" s="13"/>
      <c r="D548" s="16"/>
      <c r="E548" s="10">
        <f t="shared" si="17"/>
        <v>0</v>
      </c>
      <c r="F548" s="19">
        <v>66152.61</v>
      </c>
      <c r="G548" s="19">
        <v>0</v>
      </c>
      <c r="H548" s="13">
        <f t="shared" si="18"/>
        <v>66152.61</v>
      </c>
    </row>
    <row r="549" spans="1:8" x14ac:dyDescent="0.3">
      <c r="A549" s="6" t="s">
        <v>1088</v>
      </c>
      <c r="B549" s="6" t="s">
        <v>1089</v>
      </c>
      <c r="C549" s="13"/>
      <c r="D549" s="16"/>
      <c r="E549" s="10">
        <f t="shared" si="17"/>
        <v>0</v>
      </c>
      <c r="F549" s="19">
        <v>476268.93</v>
      </c>
      <c r="G549" s="19">
        <v>0</v>
      </c>
      <c r="H549" s="13">
        <f t="shared" si="18"/>
        <v>476268.93</v>
      </c>
    </row>
    <row r="550" spans="1:8" x14ac:dyDescent="0.3">
      <c r="A550" s="6" t="s">
        <v>1090</v>
      </c>
      <c r="B550" s="6" t="s">
        <v>1091</v>
      </c>
      <c r="C550" s="13"/>
      <c r="D550" s="16"/>
      <c r="E550" s="10">
        <f t="shared" si="17"/>
        <v>0</v>
      </c>
      <c r="F550" s="19">
        <v>76966.73</v>
      </c>
      <c r="G550" s="19">
        <v>0</v>
      </c>
      <c r="H550" s="13">
        <f t="shared" si="18"/>
        <v>76966.73</v>
      </c>
    </row>
    <row r="551" spans="1:8" x14ac:dyDescent="0.3">
      <c r="A551" s="6" t="s">
        <v>1092</v>
      </c>
      <c r="B551" s="6" t="s">
        <v>1093</v>
      </c>
      <c r="C551" s="13"/>
      <c r="D551" s="16"/>
      <c r="E551" s="10">
        <f t="shared" si="17"/>
        <v>0</v>
      </c>
      <c r="F551" s="19">
        <v>753185.08</v>
      </c>
      <c r="G551" s="19">
        <v>0</v>
      </c>
      <c r="H551" s="13">
        <f t="shared" si="18"/>
        <v>753185.08</v>
      </c>
    </row>
    <row r="552" spans="1:8" x14ac:dyDescent="0.3">
      <c r="A552" s="6" t="s">
        <v>1094</v>
      </c>
      <c r="B552" s="6" t="s">
        <v>1095</v>
      </c>
      <c r="C552" s="13"/>
      <c r="D552" s="16"/>
      <c r="E552" s="10">
        <f t="shared" si="17"/>
        <v>0</v>
      </c>
      <c r="F552" s="19">
        <v>476716.41</v>
      </c>
      <c r="G552" s="19">
        <v>0</v>
      </c>
      <c r="H552" s="13">
        <f t="shared" si="18"/>
        <v>476716.41</v>
      </c>
    </row>
    <row r="553" spans="1:8" x14ac:dyDescent="0.3">
      <c r="A553" s="6" t="s">
        <v>1096</v>
      </c>
      <c r="B553" s="6" t="s">
        <v>1097</v>
      </c>
      <c r="C553" s="13"/>
      <c r="D553" s="16"/>
      <c r="E553" s="10">
        <f t="shared" si="17"/>
        <v>0</v>
      </c>
      <c r="F553" s="19">
        <v>74953.070000000007</v>
      </c>
      <c r="G553" s="19">
        <v>0</v>
      </c>
      <c r="H553" s="13">
        <f t="shared" si="18"/>
        <v>74953.070000000007</v>
      </c>
    </row>
    <row r="554" spans="1:8" x14ac:dyDescent="0.3">
      <c r="A554" s="6" t="s">
        <v>1098</v>
      </c>
      <c r="B554" s="6" t="s">
        <v>1099</v>
      </c>
      <c r="C554" s="13"/>
      <c r="D554" s="16"/>
      <c r="E554" s="10">
        <f t="shared" si="17"/>
        <v>0</v>
      </c>
      <c r="F554" s="19">
        <v>146177.12</v>
      </c>
      <c r="G554" s="19">
        <v>0</v>
      </c>
      <c r="H554" s="13">
        <f t="shared" si="18"/>
        <v>146177.12</v>
      </c>
    </row>
    <row r="555" spans="1:8" x14ac:dyDescent="0.3">
      <c r="A555" s="6" t="s">
        <v>1100</v>
      </c>
      <c r="B555" s="6" t="s">
        <v>1101</v>
      </c>
      <c r="C555" s="13"/>
      <c r="D555" s="16"/>
      <c r="E555" s="10">
        <f t="shared" si="17"/>
        <v>0</v>
      </c>
      <c r="F555" s="19">
        <v>855061.58</v>
      </c>
      <c r="G555" s="19">
        <v>0</v>
      </c>
      <c r="H555" s="13">
        <f t="shared" si="18"/>
        <v>855061.58</v>
      </c>
    </row>
    <row r="556" spans="1:8" x14ac:dyDescent="0.3">
      <c r="A556" s="6" t="s">
        <v>1102</v>
      </c>
      <c r="B556" s="6" t="s">
        <v>1103</v>
      </c>
      <c r="C556" s="13"/>
      <c r="D556" s="16"/>
      <c r="E556" s="10">
        <f t="shared" si="17"/>
        <v>0</v>
      </c>
      <c r="F556" s="19">
        <v>429880.07</v>
      </c>
      <c r="G556" s="19">
        <v>0</v>
      </c>
      <c r="H556" s="13">
        <f t="shared" si="18"/>
        <v>429880.07</v>
      </c>
    </row>
    <row r="557" spans="1:8" x14ac:dyDescent="0.3">
      <c r="A557" s="6" t="s">
        <v>1104</v>
      </c>
      <c r="B557" s="6" t="s">
        <v>1105</v>
      </c>
      <c r="C557" s="13"/>
      <c r="D557" s="16"/>
      <c r="E557" s="10">
        <f t="shared" si="17"/>
        <v>0</v>
      </c>
      <c r="F557" s="19">
        <v>2256348.2799999998</v>
      </c>
      <c r="G557" s="19">
        <v>0</v>
      </c>
      <c r="H557" s="13">
        <f t="shared" si="18"/>
        <v>2256348.2799999998</v>
      </c>
    </row>
    <row r="558" spans="1:8" x14ac:dyDescent="0.3">
      <c r="A558" s="6" t="s">
        <v>1106</v>
      </c>
      <c r="B558" s="6" t="s">
        <v>1107</v>
      </c>
      <c r="C558" s="13"/>
      <c r="D558" s="16"/>
      <c r="E558" s="10">
        <f t="shared" si="17"/>
        <v>0</v>
      </c>
      <c r="F558" s="19">
        <v>30577.87</v>
      </c>
      <c r="G558" s="19">
        <v>0</v>
      </c>
      <c r="H558" s="13">
        <f t="shared" si="18"/>
        <v>30577.87</v>
      </c>
    </row>
    <row r="559" spans="1:8" x14ac:dyDescent="0.3">
      <c r="A559" s="6" t="s">
        <v>1108</v>
      </c>
      <c r="B559" s="6" t="s">
        <v>1109</v>
      </c>
      <c r="C559" s="13"/>
      <c r="D559" s="16"/>
      <c r="E559" s="10">
        <f t="shared" si="17"/>
        <v>0</v>
      </c>
      <c r="F559" s="19">
        <v>899958.84</v>
      </c>
      <c r="G559" s="19">
        <v>0</v>
      </c>
      <c r="H559" s="13">
        <f t="shared" si="18"/>
        <v>899958.84</v>
      </c>
    </row>
    <row r="560" spans="1:8" x14ac:dyDescent="0.3">
      <c r="A560" s="6" t="s">
        <v>1110</v>
      </c>
      <c r="B560" s="6" t="s">
        <v>1111</v>
      </c>
      <c r="C560" s="13"/>
      <c r="D560" s="16"/>
      <c r="E560" s="10">
        <f t="shared" si="17"/>
        <v>0</v>
      </c>
      <c r="F560" s="19">
        <v>440321.29</v>
      </c>
      <c r="G560" s="19">
        <v>0</v>
      </c>
      <c r="H560" s="13">
        <f t="shared" si="18"/>
        <v>440321.29</v>
      </c>
    </row>
    <row r="561" spans="1:8" x14ac:dyDescent="0.3">
      <c r="A561" s="6" t="s">
        <v>1112</v>
      </c>
      <c r="B561" s="6" t="s">
        <v>1113</v>
      </c>
      <c r="C561" s="13"/>
      <c r="D561" s="16"/>
      <c r="E561" s="10">
        <f t="shared" si="17"/>
        <v>0</v>
      </c>
      <c r="F561" s="19">
        <v>254989.58</v>
      </c>
      <c r="G561" s="19">
        <v>0</v>
      </c>
      <c r="H561" s="13">
        <f t="shared" si="18"/>
        <v>254989.58</v>
      </c>
    </row>
    <row r="562" spans="1:8" x14ac:dyDescent="0.3">
      <c r="A562" s="6" t="s">
        <v>1114</v>
      </c>
      <c r="B562" s="6" t="s">
        <v>1115</v>
      </c>
      <c r="C562" s="13"/>
      <c r="D562" s="16"/>
      <c r="E562" s="10">
        <f t="shared" si="17"/>
        <v>0</v>
      </c>
      <c r="F562" s="19">
        <v>22821.53</v>
      </c>
      <c r="G562" s="19">
        <v>0</v>
      </c>
      <c r="H562" s="13">
        <f t="shared" si="18"/>
        <v>22821.53</v>
      </c>
    </row>
    <row r="563" spans="1:8" x14ac:dyDescent="0.3">
      <c r="A563" s="6" t="s">
        <v>1116</v>
      </c>
      <c r="B563" s="6" t="s">
        <v>1117</v>
      </c>
      <c r="C563" s="13"/>
      <c r="D563" s="16"/>
      <c r="E563" s="10">
        <f t="shared" si="17"/>
        <v>0</v>
      </c>
      <c r="F563" s="19">
        <v>1084544.75</v>
      </c>
      <c r="G563" s="19">
        <v>0</v>
      </c>
      <c r="H563" s="13">
        <f t="shared" si="18"/>
        <v>1084544.75</v>
      </c>
    </row>
    <row r="564" spans="1:8" x14ac:dyDescent="0.3">
      <c r="A564" s="6" t="s">
        <v>1118</v>
      </c>
      <c r="B564" s="6" t="s">
        <v>1119</v>
      </c>
      <c r="C564" s="13"/>
      <c r="D564" s="16"/>
      <c r="E564" s="10">
        <f t="shared" si="17"/>
        <v>0</v>
      </c>
      <c r="F564" s="19">
        <v>102622.31</v>
      </c>
      <c r="G564" s="19">
        <v>0</v>
      </c>
      <c r="H564" s="13">
        <f t="shared" si="18"/>
        <v>102622.31</v>
      </c>
    </row>
    <row r="565" spans="1:8" x14ac:dyDescent="0.3">
      <c r="A565" s="6" t="s">
        <v>1120</v>
      </c>
      <c r="B565" s="6" t="s">
        <v>1121</v>
      </c>
      <c r="C565" s="13"/>
      <c r="D565" s="16"/>
      <c r="E565" s="10">
        <f t="shared" si="17"/>
        <v>0</v>
      </c>
      <c r="F565" s="19">
        <v>1720340.64</v>
      </c>
      <c r="G565" s="19">
        <v>0</v>
      </c>
      <c r="H565" s="13">
        <f t="shared" si="18"/>
        <v>1720340.64</v>
      </c>
    </row>
    <row r="566" spans="1:8" x14ac:dyDescent="0.3">
      <c r="A566" s="6" t="s">
        <v>1122</v>
      </c>
      <c r="B566" s="6" t="s">
        <v>1123</v>
      </c>
      <c r="C566" s="13"/>
      <c r="D566" s="16"/>
      <c r="E566" s="10">
        <f t="shared" si="17"/>
        <v>0</v>
      </c>
      <c r="F566" s="19">
        <v>482309.92</v>
      </c>
      <c r="G566" s="19">
        <v>0</v>
      </c>
      <c r="H566" s="13">
        <f t="shared" si="18"/>
        <v>482309.92</v>
      </c>
    </row>
    <row r="567" spans="1:8" x14ac:dyDescent="0.3">
      <c r="A567" s="6" t="s">
        <v>1124</v>
      </c>
      <c r="B567" s="6" t="s">
        <v>1125</v>
      </c>
      <c r="C567" s="13"/>
      <c r="D567" s="16"/>
      <c r="E567" s="10">
        <f t="shared" si="17"/>
        <v>0</v>
      </c>
      <c r="F567" s="19">
        <v>220309.8</v>
      </c>
      <c r="G567" s="19">
        <v>0</v>
      </c>
      <c r="H567" s="13">
        <f t="shared" si="18"/>
        <v>220309.8</v>
      </c>
    </row>
    <row r="568" spans="1:8" x14ac:dyDescent="0.3">
      <c r="A568" s="6" t="s">
        <v>1126</v>
      </c>
      <c r="B568" s="6" t="s">
        <v>1127</v>
      </c>
      <c r="C568" s="13"/>
      <c r="D568" s="16"/>
      <c r="E568" s="10">
        <f t="shared" si="17"/>
        <v>0</v>
      </c>
      <c r="F568" s="19">
        <v>125443.84</v>
      </c>
      <c r="G568" s="19">
        <v>0</v>
      </c>
      <c r="H568" s="13">
        <f t="shared" si="18"/>
        <v>125443.84</v>
      </c>
    </row>
    <row r="569" spans="1:8" x14ac:dyDescent="0.3">
      <c r="A569" s="6" t="s">
        <v>1128</v>
      </c>
      <c r="B569" s="6" t="s">
        <v>1129</v>
      </c>
      <c r="C569" s="13"/>
      <c r="D569" s="16"/>
      <c r="E569" s="10">
        <f t="shared" si="17"/>
        <v>0</v>
      </c>
      <c r="F569" s="19">
        <v>92852.3</v>
      </c>
      <c r="G569" s="19">
        <v>0</v>
      </c>
      <c r="H569" s="13">
        <f t="shared" si="18"/>
        <v>92852.3</v>
      </c>
    </row>
    <row r="570" spans="1:8" x14ac:dyDescent="0.3">
      <c r="A570" s="6" t="s">
        <v>1130</v>
      </c>
      <c r="B570" s="6" t="s">
        <v>1131</v>
      </c>
      <c r="C570" s="13"/>
      <c r="D570" s="16"/>
      <c r="E570" s="10">
        <f t="shared" si="17"/>
        <v>0</v>
      </c>
      <c r="F570" s="19">
        <v>89123.3</v>
      </c>
      <c r="G570" s="19">
        <v>0</v>
      </c>
      <c r="H570" s="13">
        <f t="shared" si="18"/>
        <v>89123.3</v>
      </c>
    </row>
    <row r="571" spans="1:8" x14ac:dyDescent="0.3">
      <c r="A571" s="6" t="s">
        <v>1132</v>
      </c>
      <c r="B571" s="6" t="s">
        <v>1133</v>
      </c>
      <c r="C571" s="13"/>
      <c r="D571" s="16"/>
      <c r="E571" s="10">
        <f t="shared" si="17"/>
        <v>0</v>
      </c>
      <c r="F571" s="19">
        <v>3465292.74</v>
      </c>
      <c r="G571" s="19">
        <v>0</v>
      </c>
      <c r="H571" s="13">
        <f t="shared" si="18"/>
        <v>3465292.74</v>
      </c>
    </row>
    <row r="572" spans="1:8" x14ac:dyDescent="0.3">
      <c r="A572" s="6" t="s">
        <v>1134</v>
      </c>
      <c r="B572" s="6" t="s">
        <v>1135</v>
      </c>
      <c r="C572" s="13"/>
      <c r="D572" s="16"/>
      <c r="E572" s="10">
        <f t="shared" si="17"/>
        <v>0</v>
      </c>
      <c r="F572" s="19">
        <v>234480.04</v>
      </c>
      <c r="G572" s="19">
        <v>0</v>
      </c>
      <c r="H572" s="13">
        <f t="shared" si="18"/>
        <v>234480.04</v>
      </c>
    </row>
    <row r="573" spans="1:8" x14ac:dyDescent="0.3">
      <c r="A573" s="6" t="s">
        <v>1136</v>
      </c>
      <c r="B573" s="6" t="s">
        <v>1137</v>
      </c>
      <c r="C573" s="13"/>
      <c r="D573" s="16"/>
      <c r="E573" s="10">
        <f t="shared" si="17"/>
        <v>0</v>
      </c>
      <c r="F573" s="19">
        <v>252230.12</v>
      </c>
      <c r="G573" s="19">
        <v>0</v>
      </c>
      <c r="H573" s="13">
        <f t="shared" si="18"/>
        <v>252230.12</v>
      </c>
    </row>
    <row r="574" spans="1:8" x14ac:dyDescent="0.3">
      <c r="A574" s="6" t="s">
        <v>1138</v>
      </c>
      <c r="B574" s="6" t="s">
        <v>1139</v>
      </c>
      <c r="C574" s="13"/>
      <c r="D574" s="16"/>
      <c r="E574" s="10">
        <f t="shared" si="17"/>
        <v>0</v>
      </c>
      <c r="F574" s="19">
        <v>126413.38</v>
      </c>
      <c r="G574" s="19">
        <v>0</v>
      </c>
      <c r="H574" s="13">
        <f t="shared" si="18"/>
        <v>126413.38</v>
      </c>
    </row>
    <row r="575" spans="1:8" x14ac:dyDescent="0.3">
      <c r="A575" s="6" t="s">
        <v>1140</v>
      </c>
      <c r="B575" s="6" t="s">
        <v>1141</v>
      </c>
      <c r="C575" s="13"/>
      <c r="D575" s="16"/>
      <c r="E575" s="10">
        <f t="shared" si="17"/>
        <v>0</v>
      </c>
      <c r="F575" s="19">
        <v>108439.56</v>
      </c>
      <c r="G575" s="19">
        <v>0</v>
      </c>
      <c r="H575" s="13">
        <f t="shared" si="18"/>
        <v>108439.56</v>
      </c>
    </row>
    <row r="576" spans="1:8" x14ac:dyDescent="0.3">
      <c r="A576" s="6" t="s">
        <v>1142</v>
      </c>
      <c r="B576" s="6" t="s">
        <v>1143</v>
      </c>
      <c r="C576" s="13"/>
      <c r="D576" s="16"/>
      <c r="E576" s="10">
        <f t="shared" si="17"/>
        <v>0</v>
      </c>
      <c r="F576" s="19">
        <v>1647699.56</v>
      </c>
      <c r="G576" s="19">
        <v>0</v>
      </c>
      <c r="H576" s="13">
        <f t="shared" si="18"/>
        <v>1647699.56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6"/>
  <sheetViews>
    <sheetView workbookViewId="0">
      <selection activeCell="D22" sqref="D22"/>
    </sheetView>
  </sheetViews>
  <sheetFormatPr baseColWidth="10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20" t="s">
        <v>1150</v>
      </c>
      <c r="B1" s="20"/>
      <c r="C1" s="20"/>
      <c r="D1" s="20"/>
      <c r="E1" s="20"/>
      <c r="F1" s="20"/>
      <c r="G1" s="20"/>
      <c r="H1" s="20"/>
    </row>
    <row r="2" spans="1:8" x14ac:dyDescent="0.3">
      <c r="A2" s="20"/>
      <c r="B2" s="20"/>
      <c r="C2" s="20"/>
      <c r="D2" s="20"/>
      <c r="E2" s="20"/>
      <c r="F2" s="20"/>
      <c r="G2" s="20"/>
      <c r="H2" s="20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21" t="s">
        <v>2</v>
      </c>
      <c r="D4" s="22"/>
      <c r="E4" s="23"/>
      <c r="F4" s="21" t="s">
        <v>3</v>
      </c>
      <c r="G4" s="22"/>
      <c r="H4" s="23"/>
    </row>
    <row r="5" spans="1:8" x14ac:dyDescent="0.3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3">
      <c r="A6" s="4"/>
      <c r="B6" s="4"/>
      <c r="C6" s="5">
        <f>SUM(C7:C576)</f>
        <v>0</v>
      </c>
      <c r="D6" s="5">
        <f t="shared" ref="D6:E6" si="0">SUM(D7:D576)</f>
        <v>0</v>
      </c>
      <c r="E6" s="5">
        <f t="shared" si="0"/>
        <v>0</v>
      </c>
      <c r="F6" s="5">
        <f t="shared" ref="F6" si="1">SUM(F7:F576)</f>
        <v>308176275.61999989</v>
      </c>
      <c r="G6" s="5">
        <f t="shared" ref="G6" si="2">SUM(G7:G576)</f>
        <v>0</v>
      </c>
      <c r="H6" s="5">
        <f t="shared" ref="H6" si="3">SUM(H7:H576)</f>
        <v>308176275.61999989</v>
      </c>
    </row>
    <row r="7" spans="1:8" x14ac:dyDescent="0.3">
      <c r="A7" s="6" t="s">
        <v>4</v>
      </c>
      <c r="B7" s="6" t="s">
        <v>5</v>
      </c>
      <c r="C7" s="19"/>
      <c r="D7" s="19"/>
      <c r="E7" s="10">
        <f>C7-D7</f>
        <v>0</v>
      </c>
      <c r="F7" s="19">
        <v>62717.700000000048</v>
      </c>
      <c r="G7" s="19"/>
      <c r="H7" s="10">
        <f>F7-G7</f>
        <v>62717.700000000048</v>
      </c>
    </row>
    <row r="8" spans="1:8" x14ac:dyDescent="0.3">
      <c r="A8" s="6" t="s">
        <v>6</v>
      </c>
      <c r="B8" s="6" t="s">
        <v>7</v>
      </c>
      <c r="C8" s="19"/>
      <c r="D8" s="19"/>
      <c r="E8" s="10">
        <f t="shared" ref="E8:E71" si="4">C8-D8</f>
        <v>0</v>
      </c>
      <c r="F8" s="19">
        <v>3368565.2199999988</v>
      </c>
      <c r="G8" s="19"/>
      <c r="H8" s="10">
        <f t="shared" ref="H8:H71" si="5">F8-G8</f>
        <v>3368565.2199999988</v>
      </c>
    </row>
    <row r="9" spans="1:8" x14ac:dyDescent="0.3">
      <c r="A9" s="6" t="s">
        <v>8</v>
      </c>
      <c r="B9" s="6" t="s">
        <v>9</v>
      </c>
      <c r="C9" s="19"/>
      <c r="D9" s="19"/>
      <c r="E9" s="10">
        <f t="shared" si="4"/>
        <v>0</v>
      </c>
      <c r="F9" s="19">
        <v>189955.67</v>
      </c>
      <c r="G9" s="19"/>
      <c r="H9" s="10">
        <f t="shared" si="5"/>
        <v>189955.67</v>
      </c>
    </row>
    <row r="10" spans="1:8" x14ac:dyDescent="0.3">
      <c r="A10" s="6" t="s">
        <v>10</v>
      </c>
      <c r="B10" s="6" t="s">
        <v>11</v>
      </c>
      <c r="C10" s="19"/>
      <c r="D10" s="19"/>
      <c r="E10" s="10">
        <f t="shared" si="4"/>
        <v>0</v>
      </c>
      <c r="F10" s="19">
        <v>82560.260000000009</v>
      </c>
      <c r="G10" s="19"/>
      <c r="H10" s="10">
        <f t="shared" si="5"/>
        <v>82560.260000000009</v>
      </c>
    </row>
    <row r="11" spans="1:8" x14ac:dyDescent="0.3">
      <c r="A11" s="6" t="s">
        <v>12</v>
      </c>
      <c r="B11" s="6" t="s">
        <v>13</v>
      </c>
      <c r="C11" s="19"/>
      <c r="D11" s="19"/>
      <c r="E11" s="10">
        <f t="shared" si="4"/>
        <v>0</v>
      </c>
      <c r="F11" s="19">
        <v>1138167.92</v>
      </c>
      <c r="G11" s="19"/>
      <c r="H11" s="10">
        <f t="shared" si="5"/>
        <v>1138167.92</v>
      </c>
    </row>
    <row r="12" spans="1:8" x14ac:dyDescent="0.3">
      <c r="A12" s="6" t="s">
        <v>14</v>
      </c>
      <c r="B12" s="6" t="s">
        <v>15</v>
      </c>
      <c r="C12" s="19"/>
      <c r="D12" s="19"/>
      <c r="E12" s="10">
        <f t="shared" si="4"/>
        <v>0</v>
      </c>
      <c r="F12" s="19">
        <v>1526208.4699999988</v>
      </c>
      <c r="G12" s="19"/>
      <c r="H12" s="10">
        <f t="shared" si="5"/>
        <v>1526208.4699999988</v>
      </c>
    </row>
    <row r="13" spans="1:8" x14ac:dyDescent="0.3">
      <c r="A13" s="6" t="s">
        <v>16</v>
      </c>
      <c r="B13" s="6" t="s">
        <v>17</v>
      </c>
      <c r="C13" s="19"/>
      <c r="D13" s="19"/>
      <c r="E13" s="10">
        <f t="shared" si="4"/>
        <v>0</v>
      </c>
      <c r="F13" s="19">
        <v>178619.52000000025</v>
      </c>
      <c r="G13" s="19"/>
      <c r="H13" s="10">
        <f t="shared" si="5"/>
        <v>178619.52000000025</v>
      </c>
    </row>
    <row r="14" spans="1:8" x14ac:dyDescent="0.3">
      <c r="A14" s="6" t="s">
        <v>18</v>
      </c>
      <c r="B14" s="6" t="s">
        <v>19</v>
      </c>
      <c r="C14" s="19"/>
      <c r="D14" s="19"/>
      <c r="E14" s="10">
        <f t="shared" si="4"/>
        <v>0</v>
      </c>
      <c r="F14" s="19">
        <v>54741.839999999967</v>
      </c>
      <c r="G14" s="19"/>
      <c r="H14" s="10">
        <f t="shared" si="5"/>
        <v>54741.839999999967</v>
      </c>
    </row>
    <row r="15" spans="1:8" x14ac:dyDescent="0.3">
      <c r="A15" s="6" t="s">
        <v>20</v>
      </c>
      <c r="B15" s="6" t="s">
        <v>21</v>
      </c>
      <c r="C15" s="19"/>
      <c r="D15" s="19"/>
      <c r="E15" s="10">
        <f t="shared" si="4"/>
        <v>0</v>
      </c>
      <c r="F15" s="19">
        <v>511396.16000000015</v>
      </c>
      <c r="G15" s="19"/>
      <c r="H15" s="10">
        <f t="shared" si="5"/>
        <v>511396.16000000015</v>
      </c>
    </row>
    <row r="16" spans="1:8" x14ac:dyDescent="0.3">
      <c r="A16" s="6" t="s">
        <v>22</v>
      </c>
      <c r="B16" s="6" t="s">
        <v>23</v>
      </c>
      <c r="C16" s="19"/>
      <c r="D16" s="19"/>
      <c r="E16" s="10">
        <f t="shared" si="4"/>
        <v>0</v>
      </c>
      <c r="F16" s="19">
        <v>1004893.1300000008</v>
      </c>
      <c r="G16" s="19"/>
      <c r="H16" s="10">
        <f t="shared" si="5"/>
        <v>1004893.1300000008</v>
      </c>
    </row>
    <row r="17" spans="1:8" x14ac:dyDescent="0.3">
      <c r="A17" s="6" t="s">
        <v>24</v>
      </c>
      <c r="B17" s="6" t="s">
        <v>25</v>
      </c>
      <c r="C17" s="19"/>
      <c r="D17" s="19"/>
      <c r="E17" s="10">
        <f t="shared" si="4"/>
        <v>0</v>
      </c>
      <c r="F17" s="19">
        <v>104561.3899999999</v>
      </c>
      <c r="G17" s="19"/>
      <c r="H17" s="10">
        <f t="shared" si="5"/>
        <v>104561.3899999999</v>
      </c>
    </row>
    <row r="18" spans="1:8" x14ac:dyDescent="0.3">
      <c r="A18" s="6" t="s">
        <v>26</v>
      </c>
      <c r="B18" s="6" t="s">
        <v>27</v>
      </c>
      <c r="C18" s="19"/>
      <c r="D18" s="19"/>
      <c r="E18" s="10">
        <f t="shared" si="4"/>
        <v>0</v>
      </c>
      <c r="F18" s="19">
        <v>832762.12999999896</v>
      </c>
      <c r="G18" s="19"/>
      <c r="H18" s="10">
        <f t="shared" si="5"/>
        <v>832762.12999999896</v>
      </c>
    </row>
    <row r="19" spans="1:8" x14ac:dyDescent="0.3">
      <c r="A19" s="6" t="s">
        <v>28</v>
      </c>
      <c r="B19" s="6" t="s">
        <v>29</v>
      </c>
      <c r="C19" s="19"/>
      <c r="D19" s="19"/>
      <c r="E19" s="10">
        <f t="shared" si="4"/>
        <v>0</v>
      </c>
      <c r="F19" s="19">
        <v>226947.43000000017</v>
      </c>
      <c r="G19" s="19"/>
      <c r="H19" s="10">
        <f t="shared" si="5"/>
        <v>226947.43000000017</v>
      </c>
    </row>
    <row r="20" spans="1:8" x14ac:dyDescent="0.3">
      <c r="A20" s="6" t="s">
        <v>30</v>
      </c>
      <c r="B20" s="6" t="s">
        <v>31</v>
      </c>
      <c r="C20" s="19"/>
      <c r="D20" s="19"/>
      <c r="E20" s="10">
        <f t="shared" si="4"/>
        <v>0</v>
      </c>
      <c r="F20" s="19">
        <v>2094360.1499999985</v>
      </c>
      <c r="G20" s="19"/>
      <c r="H20" s="10">
        <f t="shared" si="5"/>
        <v>2094360.1499999985</v>
      </c>
    </row>
    <row r="21" spans="1:8" x14ac:dyDescent="0.3">
      <c r="A21" s="6" t="s">
        <v>32</v>
      </c>
      <c r="B21" s="6" t="s">
        <v>33</v>
      </c>
      <c r="C21" s="19"/>
      <c r="D21" s="19"/>
      <c r="E21" s="10">
        <f t="shared" si="4"/>
        <v>0</v>
      </c>
      <c r="F21" s="19">
        <v>399451.33999999985</v>
      </c>
      <c r="G21" s="19"/>
      <c r="H21" s="10">
        <f t="shared" si="5"/>
        <v>399451.33999999985</v>
      </c>
    </row>
    <row r="22" spans="1:8" x14ac:dyDescent="0.3">
      <c r="A22" s="6" t="s">
        <v>34</v>
      </c>
      <c r="B22" s="6" t="s">
        <v>35</v>
      </c>
      <c r="C22" s="19"/>
      <c r="D22" s="19"/>
      <c r="E22" s="10">
        <f t="shared" si="4"/>
        <v>0</v>
      </c>
      <c r="F22" s="19">
        <v>713210.09000000078</v>
      </c>
      <c r="G22" s="19"/>
      <c r="H22" s="10">
        <f t="shared" si="5"/>
        <v>713210.09000000078</v>
      </c>
    </row>
    <row r="23" spans="1:8" x14ac:dyDescent="0.3">
      <c r="A23" s="6" t="s">
        <v>36</v>
      </c>
      <c r="B23" s="6" t="s">
        <v>37</v>
      </c>
      <c r="C23" s="19"/>
      <c r="D23" s="19"/>
      <c r="E23" s="10">
        <f t="shared" si="4"/>
        <v>0</v>
      </c>
      <c r="F23" s="19">
        <v>269010.66999999993</v>
      </c>
      <c r="G23" s="19"/>
      <c r="H23" s="10">
        <f t="shared" si="5"/>
        <v>269010.66999999993</v>
      </c>
    </row>
    <row r="24" spans="1:8" x14ac:dyDescent="0.3">
      <c r="A24" s="6" t="s">
        <v>38</v>
      </c>
      <c r="B24" s="6" t="s">
        <v>39</v>
      </c>
      <c r="C24" s="19"/>
      <c r="D24" s="19"/>
      <c r="E24" s="10">
        <f t="shared" si="4"/>
        <v>0</v>
      </c>
      <c r="F24" s="19">
        <v>56084.320000000065</v>
      </c>
      <c r="G24" s="19"/>
      <c r="H24" s="10">
        <f t="shared" si="5"/>
        <v>56084.320000000065</v>
      </c>
    </row>
    <row r="25" spans="1:8" x14ac:dyDescent="0.3">
      <c r="A25" s="6" t="s">
        <v>40</v>
      </c>
      <c r="B25" s="6" t="s">
        <v>41</v>
      </c>
      <c r="C25" s="19"/>
      <c r="D25" s="19"/>
      <c r="E25" s="10">
        <f t="shared" si="4"/>
        <v>0</v>
      </c>
      <c r="F25" s="19">
        <v>205393.78999999957</v>
      </c>
      <c r="G25" s="19"/>
      <c r="H25" s="10">
        <f t="shared" si="5"/>
        <v>205393.78999999957</v>
      </c>
    </row>
    <row r="26" spans="1:8" x14ac:dyDescent="0.3">
      <c r="A26" s="6" t="s">
        <v>42</v>
      </c>
      <c r="B26" s="6" t="s">
        <v>43</v>
      </c>
      <c r="C26" s="19"/>
      <c r="D26" s="19"/>
      <c r="E26" s="10">
        <f t="shared" si="4"/>
        <v>0</v>
      </c>
      <c r="F26" s="19">
        <v>361490.03000000026</v>
      </c>
      <c r="G26" s="19"/>
      <c r="H26" s="10">
        <f t="shared" si="5"/>
        <v>361490.03000000026</v>
      </c>
    </row>
    <row r="27" spans="1:8" x14ac:dyDescent="0.3">
      <c r="A27" s="6" t="s">
        <v>44</v>
      </c>
      <c r="B27" s="6" t="s">
        <v>45</v>
      </c>
      <c r="C27" s="19"/>
      <c r="D27" s="19"/>
      <c r="E27" s="10">
        <f t="shared" si="4"/>
        <v>0</v>
      </c>
      <c r="F27" s="19">
        <v>1080517.4100000001</v>
      </c>
      <c r="G27" s="19"/>
      <c r="H27" s="10">
        <f t="shared" si="5"/>
        <v>1080517.4100000001</v>
      </c>
    </row>
    <row r="28" spans="1:8" x14ac:dyDescent="0.3">
      <c r="A28" s="6" t="s">
        <v>46</v>
      </c>
      <c r="B28" s="6" t="s">
        <v>47</v>
      </c>
      <c r="C28" s="19"/>
      <c r="D28" s="19"/>
      <c r="E28" s="10">
        <f t="shared" si="4"/>
        <v>0</v>
      </c>
      <c r="F28" s="19">
        <v>59887.890000000014</v>
      </c>
      <c r="G28" s="19"/>
      <c r="H28" s="10">
        <f t="shared" si="5"/>
        <v>59887.890000000014</v>
      </c>
    </row>
    <row r="29" spans="1:8" x14ac:dyDescent="0.3">
      <c r="A29" s="6" t="s">
        <v>48</v>
      </c>
      <c r="B29" s="6" t="s">
        <v>49</v>
      </c>
      <c r="C29" s="19"/>
      <c r="D29" s="19"/>
      <c r="E29" s="10">
        <f t="shared" si="4"/>
        <v>0</v>
      </c>
      <c r="F29" s="19">
        <v>2004863.9599999972</v>
      </c>
      <c r="G29" s="19"/>
      <c r="H29" s="10">
        <f t="shared" si="5"/>
        <v>2004863.9599999972</v>
      </c>
    </row>
    <row r="30" spans="1:8" x14ac:dyDescent="0.3">
      <c r="A30" s="6" t="s">
        <v>50</v>
      </c>
      <c r="B30" s="6" t="s">
        <v>51</v>
      </c>
      <c r="C30" s="19"/>
      <c r="D30" s="19"/>
      <c r="E30" s="10">
        <f t="shared" si="4"/>
        <v>0</v>
      </c>
      <c r="F30" s="19">
        <v>271770.11</v>
      </c>
      <c r="G30" s="19"/>
      <c r="H30" s="10">
        <f t="shared" si="5"/>
        <v>271770.11</v>
      </c>
    </row>
    <row r="31" spans="1:8" x14ac:dyDescent="0.3">
      <c r="A31" s="6" t="s">
        <v>52</v>
      </c>
      <c r="B31" s="6" t="s">
        <v>53</v>
      </c>
      <c r="C31" s="19"/>
      <c r="D31" s="19"/>
      <c r="E31" s="10">
        <f t="shared" si="4"/>
        <v>0</v>
      </c>
      <c r="F31" s="19">
        <v>846932.36999999918</v>
      </c>
      <c r="G31" s="19"/>
      <c r="H31" s="10">
        <f t="shared" si="5"/>
        <v>846932.36999999918</v>
      </c>
    </row>
    <row r="32" spans="1:8" x14ac:dyDescent="0.3">
      <c r="A32" s="6" t="s">
        <v>54</v>
      </c>
      <c r="B32" s="6" t="s">
        <v>55</v>
      </c>
      <c r="C32" s="19"/>
      <c r="D32" s="19"/>
      <c r="E32" s="10">
        <f t="shared" si="4"/>
        <v>0</v>
      </c>
      <c r="F32" s="19">
        <v>673831.79999999981</v>
      </c>
      <c r="G32" s="19"/>
      <c r="H32" s="10">
        <f t="shared" si="5"/>
        <v>673831.79999999981</v>
      </c>
    </row>
    <row r="33" spans="1:8" x14ac:dyDescent="0.3">
      <c r="A33" s="6" t="s">
        <v>56</v>
      </c>
      <c r="B33" s="6" t="s">
        <v>57</v>
      </c>
      <c r="C33" s="19"/>
      <c r="D33" s="19"/>
      <c r="E33" s="10">
        <f t="shared" si="4"/>
        <v>0</v>
      </c>
      <c r="F33" s="19">
        <v>162510.17000000001</v>
      </c>
      <c r="G33" s="19"/>
      <c r="H33" s="10">
        <f t="shared" si="5"/>
        <v>162510.17000000001</v>
      </c>
    </row>
    <row r="34" spans="1:8" x14ac:dyDescent="0.3">
      <c r="A34" s="6" t="s">
        <v>58</v>
      </c>
      <c r="B34" s="6" t="s">
        <v>59</v>
      </c>
      <c r="C34" s="19"/>
      <c r="D34" s="19"/>
      <c r="E34" s="10">
        <f t="shared" si="4"/>
        <v>0</v>
      </c>
      <c r="F34" s="19">
        <v>1726381.629999999</v>
      </c>
      <c r="G34" s="19"/>
      <c r="H34" s="10">
        <f t="shared" si="5"/>
        <v>1726381.629999999</v>
      </c>
    </row>
    <row r="35" spans="1:8" x14ac:dyDescent="0.3">
      <c r="A35" s="6" t="s">
        <v>60</v>
      </c>
      <c r="B35" s="6" t="s">
        <v>61</v>
      </c>
      <c r="C35" s="19"/>
      <c r="D35" s="19"/>
      <c r="E35" s="10">
        <f t="shared" si="4"/>
        <v>0</v>
      </c>
      <c r="F35" s="19">
        <v>314355.41000000015</v>
      </c>
      <c r="G35" s="19"/>
      <c r="H35" s="10">
        <f t="shared" si="5"/>
        <v>314355.41000000015</v>
      </c>
    </row>
    <row r="36" spans="1:8" x14ac:dyDescent="0.3">
      <c r="A36" s="6" t="s">
        <v>62</v>
      </c>
      <c r="B36" s="6" t="s">
        <v>63</v>
      </c>
      <c r="C36" s="19"/>
      <c r="D36" s="19"/>
      <c r="E36" s="10">
        <f t="shared" si="4"/>
        <v>0</v>
      </c>
      <c r="F36" s="19">
        <v>651084.85000000056</v>
      </c>
      <c r="G36" s="19"/>
      <c r="H36" s="10">
        <f t="shared" si="5"/>
        <v>651084.85000000056</v>
      </c>
    </row>
    <row r="37" spans="1:8" x14ac:dyDescent="0.3">
      <c r="A37" s="6" t="s">
        <v>64</v>
      </c>
      <c r="B37" s="6" t="s">
        <v>65</v>
      </c>
      <c r="C37" s="19"/>
      <c r="D37" s="19"/>
      <c r="E37" s="10">
        <f t="shared" si="4"/>
        <v>0</v>
      </c>
      <c r="F37" s="19">
        <v>535858.46</v>
      </c>
      <c r="G37" s="19"/>
      <c r="H37" s="10">
        <f t="shared" si="5"/>
        <v>535858.46</v>
      </c>
    </row>
    <row r="38" spans="1:8" x14ac:dyDescent="0.3">
      <c r="A38" s="6" t="s">
        <v>66</v>
      </c>
      <c r="B38" s="6" t="s">
        <v>67</v>
      </c>
      <c r="C38" s="19"/>
      <c r="D38" s="19"/>
      <c r="E38" s="10">
        <f t="shared" si="4"/>
        <v>0</v>
      </c>
      <c r="F38" s="19">
        <v>80322.830000000075</v>
      </c>
      <c r="G38" s="19"/>
      <c r="H38" s="10">
        <f t="shared" si="5"/>
        <v>80322.830000000075</v>
      </c>
    </row>
    <row r="39" spans="1:8" x14ac:dyDescent="0.3">
      <c r="A39" s="6" t="s">
        <v>68</v>
      </c>
      <c r="B39" s="6" t="s">
        <v>69</v>
      </c>
      <c r="C39" s="19"/>
      <c r="D39" s="19"/>
      <c r="E39" s="10">
        <f t="shared" si="4"/>
        <v>0</v>
      </c>
      <c r="F39" s="19">
        <v>218445.30000000028</v>
      </c>
      <c r="G39" s="19"/>
      <c r="H39" s="10">
        <f t="shared" si="5"/>
        <v>218445.30000000028</v>
      </c>
    </row>
    <row r="40" spans="1:8" x14ac:dyDescent="0.3">
      <c r="A40" s="6" t="s">
        <v>70</v>
      </c>
      <c r="B40" s="6" t="s">
        <v>71</v>
      </c>
      <c r="C40" s="19"/>
      <c r="D40" s="19"/>
      <c r="E40" s="10">
        <f t="shared" si="4"/>
        <v>0</v>
      </c>
      <c r="F40" s="19">
        <v>96059.270000000019</v>
      </c>
      <c r="G40" s="19"/>
      <c r="H40" s="10">
        <f t="shared" si="5"/>
        <v>96059.270000000019</v>
      </c>
    </row>
    <row r="41" spans="1:8" x14ac:dyDescent="0.3">
      <c r="A41" s="6" t="s">
        <v>72</v>
      </c>
      <c r="B41" s="6" t="s">
        <v>73</v>
      </c>
      <c r="C41" s="19"/>
      <c r="D41" s="19"/>
      <c r="E41" s="10">
        <f t="shared" si="4"/>
        <v>0</v>
      </c>
      <c r="F41" s="19">
        <v>48999.16</v>
      </c>
      <c r="G41" s="19"/>
      <c r="H41" s="10">
        <f t="shared" si="5"/>
        <v>48999.16</v>
      </c>
    </row>
    <row r="42" spans="1:8" x14ac:dyDescent="0.3">
      <c r="A42" s="6" t="s">
        <v>74</v>
      </c>
      <c r="B42" s="6" t="s">
        <v>75</v>
      </c>
      <c r="C42" s="19"/>
      <c r="D42" s="19"/>
      <c r="E42" s="10">
        <f t="shared" si="4"/>
        <v>0</v>
      </c>
      <c r="F42" s="19">
        <v>391993.3599999994</v>
      </c>
      <c r="G42" s="19"/>
      <c r="H42" s="10">
        <f t="shared" si="5"/>
        <v>391993.3599999994</v>
      </c>
    </row>
    <row r="43" spans="1:8" x14ac:dyDescent="0.3">
      <c r="A43" s="6" t="s">
        <v>76</v>
      </c>
      <c r="B43" s="6" t="s">
        <v>77</v>
      </c>
      <c r="C43" s="19"/>
      <c r="D43" s="19"/>
      <c r="E43" s="10">
        <f t="shared" si="4"/>
        <v>0</v>
      </c>
      <c r="F43" s="19">
        <v>329942.62999999989</v>
      </c>
      <c r="G43" s="19"/>
      <c r="H43" s="10">
        <f t="shared" si="5"/>
        <v>329942.62999999989</v>
      </c>
    </row>
    <row r="44" spans="1:8" x14ac:dyDescent="0.3">
      <c r="A44" s="6" t="s">
        <v>78</v>
      </c>
      <c r="B44" s="6" t="s">
        <v>79</v>
      </c>
      <c r="C44" s="19"/>
      <c r="D44" s="19"/>
      <c r="E44" s="10">
        <f t="shared" si="4"/>
        <v>0</v>
      </c>
      <c r="F44" s="19">
        <v>140583.60000000009</v>
      </c>
      <c r="G44" s="19"/>
      <c r="H44" s="10">
        <f t="shared" si="5"/>
        <v>140583.60000000009</v>
      </c>
    </row>
    <row r="45" spans="1:8" x14ac:dyDescent="0.3">
      <c r="A45" s="6" t="s">
        <v>80</v>
      </c>
      <c r="B45" s="6" t="s">
        <v>81</v>
      </c>
      <c r="C45" s="19"/>
      <c r="D45" s="19"/>
      <c r="E45" s="10">
        <f t="shared" si="4"/>
        <v>0</v>
      </c>
      <c r="F45" s="19">
        <v>5840596.3600000069</v>
      </c>
      <c r="G45" s="19"/>
      <c r="H45" s="10">
        <f t="shared" si="5"/>
        <v>5840596.3600000069</v>
      </c>
    </row>
    <row r="46" spans="1:8" x14ac:dyDescent="0.3">
      <c r="A46" s="6" t="s">
        <v>82</v>
      </c>
      <c r="B46" s="6" t="s">
        <v>83</v>
      </c>
      <c r="C46" s="19"/>
      <c r="D46" s="19"/>
      <c r="E46" s="10">
        <f t="shared" si="4"/>
        <v>0</v>
      </c>
      <c r="F46" s="19">
        <v>476194.34</v>
      </c>
      <c r="G46" s="19"/>
      <c r="H46" s="10">
        <f t="shared" si="5"/>
        <v>476194.34</v>
      </c>
    </row>
    <row r="47" spans="1:8" x14ac:dyDescent="0.3">
      <c r="A47" s="6" t="s">
        <v>84</v>
      </c>
      <c r="B47" s="6" t="s">
        <v>85</v>
      </c>
      <c r="C47" s="19"/>
      <c r="D47" s="19"/>
      <c r="E47" s="10">
        <f t="shared" si="4"/>
        <v>0</v>
      </c>
      <c r="F47" s="19">
        <v>2364937</v>
      </c>
      <c r="G47" s="19"/>
      <c r="H47" s="10">
        <f t="shared" si="5"/>
        <v>2364937</v>
      </c>
    </row>
    <row r="48" spans="1:8" x14ac:dyDescent="0.3">
      <c r="A48" s="6" t="s">
        <v>86</v>
      </c>
      <c r="B48" s="6" t="s">
        <v>87</v>
      </c>
      <c r="C48" s="19"/>
      <c r="D48" s="19"/>
      <c r="E48" s="10">
        <f t="shared" si="4"/>
        <v>0</v>
      </c>
      <c r="F48" s="19">
        <v>625354.64999999944</v>
      </c>
      <c r="G48" s="19"/>
      <c r="H48" s="10">
        <f t="shared" si="5"/>
        <v>625354.64999999944</v>
      </c>
    </row>
    <row r="49" spans="1:8" x14ac:dyDescent="0.3">
      <c r="A49" s="6" t="s">
        <v>88</v>
      </c>
      <c r="B49" s="6" t="s">
        <v>89</v>
      </c>
      <c r="C49" s="19"/>
      <c r="D49" s="19"/>
      <c r="E49" s="10">
        <f t="shared" si="4"/>
        <v>0</v>
      </c>
      <c r="F49" s="19">
        <v>8470069.2200000007</v>
      </c>
      <c r="G49" s="19"/>
      <c r="H49" s="10">
        <f t="shared" si="5"/>
        <v>8470069.2200000007</v>
      </c>
    </row>
    <row r="50" spans="1:8" x14ac:dyDescent="0.3">
      <c r="A50" s="6" t="s">
        <v>90</v>
      </c>
      <c r="B50" s="6" t="s">
        <v>91</v>
      </c>
      <c r="C50" s="19"/>
      <c r="D50" s="19"/>
      <c r="E50" s="10">
        <f t="shared" si="4"/>
        <v>0</v>
      </c>
      <c r="F50" s="19">
        <v>3052864.47</v>
      </c>
      <c r="G50" s="19"/>
      <c r="H50" s="10">
        <f t="shared" si="5"/>
        <v>3052864.47</v>
      </c>
    </row>
    <row r="51" spans="1:8" x14ac:dyDescent="0.3">
      <c r="A51" s="6" t="s">
        <v>92</v>
      </c>
      <c r="B51" s="6" t="s">
        <v>93</v>
      </c>
      <c r="C51" s="19"/>
      <c r="D51" s="19"/>
      <c r="E51" s="10">
        <f t="shared" si="4"/>
        <v>0</v>
      </c>
      <c r="F51" s="19">
        <v>588288.37</v>
      </c>
      <c r="G51" s="19"/>
      <c r="H51" s="10">
        <f t="shared" si="5"/>
        <v>588288.37</v>
      </c>
    </row>
    <row r="52" spans="1:8" x14ac:dyDescent="0.3">
      <c r="A52" s="6" t="s">
        <v>94</v>
      </c>
      <c r="B52" s="6" t="s">
        <v>95</v>
      </c>
      <c r="C52" s="19"/>
      <c r="D52" s="19"/>
      <c r="E52" s="10">
        <f t="shared" si="4"/>
        <v>0</v>
      </c>
      <c r="F52" s="19">
        <v>219489.44999999972</v>
      </c>
      <c r="G52" s="19"/>
      <c r="H52" s="10">
        <f t="shared" si="5"/>
        <v>219489.44999999972</v>
      </c>
    </row>
    <row r="53" spans="1:8" x14ac:dyDescent="0.3">
      <c r="A53" s="6" t="s">
        <v>96</v>
      </c>
      <c r="B53" s="6" t="s">
        <v>97</v>
      </c>
      <c r="C53" s="19"/>
      <c r="D53" s="19"/>
      <c r="E53" s="10">
        <f t="shared" si="4"/>
        <v>0</v>
      </c>
      <c r="F53" s="19">
        <v>6040.99</v>
      </c>
      <c r="G53" s="19"/>
      <c r="H53" s="10">
        <f t="shared" si="5"/>
        <v>6040.99</v>
      </c>
    </row>
    <row r="54" spans="1:8" x14ac:dyDescent="0.3">
      <c r="A54" s="6" t="s">
        <v>98</v>
      </c>
      <c r="B54" s="6" t="s">
        <v>99</v>
      </c>
      <c r="C54" s="19"/>
      <c r="D54" s="19"/>
      <c r="E54" s="10">
        <f t="shared" si="4"/>
        <v>0</v>
      </c>
      <c r="F54" s="19">
        <v>106873.35000000009</v>
      </c>
      <c r="G54" s="19"/>
      <c r="H54" s="10">
        <f t="shared" si="5"/>
        <v>106873.35000000009</v>
      </c>
    </row>
    <row r="55" spans="1:8" x14ac:dyDescent="0.3">
      <c r="A55" s="6" t="s">
        <v>100</v>
      </c>
      <c r="B55" s="6" t="s">
        <v>101</v>
      </c>
      <c r="C55" s="19"/>
      <c r="D55" s="19"/>
      <c r="E55" s="10">
        <f t="shared" si="4"/>
        <v>0</v>
      </c>
      <c r="F55" s="19">
        <v>88302.95</v>
      </c>
      <c r="G55" s="19"/>
      <c r="H55" s="10">
        <f t="shared" si="5"/>
        <v>88302.95</v>
      </c>
    </row>
    <row r="56" spans="1:8" x14ac:dyDescent="0.3">
      <c r="A56" s="6" t="s">
        <v>102</v>
      </c>
      <c r="B56" s="6" t="s">
        <v>103</v>
      </c>
      <c r="C56" s="19"/>
      <c r="D56" s="19"/>
      <c r="E56" s="10">
        <f t="shared" si="4"/>
        <v>0</v>
      </c>
      <c r="F56" s="19">
        <v>279675.58999999985</v>
      </c>
      <c r="G56" s="19"/>
      <c r="H56" s="10">
        <f t="shared" si="5"/>
        <v>279675.58999999985</v>
      </c>
    </row>
    <row r="57" spans="1:8" x14ac:dyDescent="0.3">
      <c r="A57" s="6" t="s">
        <v>104</v>
      </c>
      <c r="B57" s="6" t="s">
        <v>105</v>
      </c>
      <c r="C57" s="19"/>
      <c r="D57" s="19"/>
      <c r="E57" s="10">
        <f t="shared" si="4"/>
        <v>0</v>
      </c>
      <c r="F57" s="19">
        <v>355299.92000000039</v>
      </c>
      <c r="G57" s="19"/>
      <c r="H57" s="10">
        <f t="shared" si="5"/>
        <v>355299.92000000039</v>
      </c>
    </row>
    <row r="58" spans="1:8" x14ac:dyDescent="0.3">
      <c r="A58" s="6" t="s">
        <v>106</v>
      </c>
      <c r="B58" s="6" t="s">
        <v>107</v>
      </c>
      <c r="C58" s="19"/>
      <c r="D58" s="19"/>
      <c r="E58" s="10">
        <f t="shared" si="4"/>
        <v>0</v>
      </c>
      <c r="F58" s="19">
        <v>447182.70000000019</v>
      </c>
      <c r="G58" s="19"/>
      <c r="H58" s="10">
        <f t="shared" si="5"/>
        <v>447182.70000000019</v>
      </c>
    </row>
    <row r="59" spans="1:8" x14ac:dyDescent="0.3">
      <c r="A59" s="6" t="s">
        <v>108</v>
      </c>
      <c r="B59" s="6" t="s">
        <v>109</v>
      </c>
      <c r="C59" s="19"/>
      <c r="D59" s="19"/>
      <c r="E59" s="10">
        <f t="shared" si="4"/>
        <v>0</v>
      </c>
      <c r="F59" s="19">
        <v>96730.5</v>
      </c>
      <c r="G59" s="19"/>
      <c r="H59" s="10">
        <f t="shared" si="5"/>
        <v>96730.5</v>
      </c>
    </row>
    <row r="60" spans="1:8" x14ac:dyDescent="0.3">
      <c r="A60" s="6" t="s">
        <v>110</v>
      </c>
      <c r="B60" s="6" t="s">
        <v>111</v>
      </c>
      <c r="C60" s="19"/>
      <c r="D60" s="19"/>
      <c r="E60" s="10">
        <f t="shared" si="4"/>
        <v>0</v>
      </c>
      <c r="F60" s="19">
        <v>30130.380000000005</v>
      </c>
      <c r="G60" s="19"/>
      <c r="H60" s="10">
        <f t="shared" si="5"/>
        <v>30130.380000000005</v>
      </c>
    </row>
    <row r="61" spans="1:8" x14ac:dyDescent="0.3">
      <c r="A61" s="6" t="s">
        <v>112</v>
      </c>
      <c r="B61" s="6" t="s">
        <v>113</v>
      </c>
      <c r="C61" s="19"/>
      <c r="D61" s="19"/>
      <c r="E61" s="10">
        <f t="shared" si="4"/>
        <v>0</v>
      </c>
      <c r="F61" s="19">
        <v>278855.27</v>
      </c>
      <c r="G61" s="19"/>
      <c r="H61" s="10">
        <f t="shared" si="5"/>
        <v>278855.27</v>
      </c>
    </row>
    <row r="62" spans="1:8" x14ac:dyDescent="0.3">
      <c r="A62" s="6" t="s">
        <v>114</v>
      </c>
      <c r="B62" s="6" t="s">
        <v>115</v>
      </c>
      <c r="C62" s="19"/>
      <c r="D62" s="19"/>
      <c r="E62" s="10">
        <f t="shared" si="4"/>
        <v>0</v>
      </c>
      <c r="F62" s="19">
        <v>107842.91</v>
      </c>
      <c r="G62" s="19"/>
      <c r="H62" s="10">
        <f t="shared" si="5"/>
        <v>107842.91</v>
      </c>
    </row>
    <row r="63" spans="1:8" x14ac:dyDescent="0.3">
      <c r="A63" s="6" t="s">
        <v>116</v>
      </c>
      <c r="B63" s="6" t="s">
        <v>117</v>
      </c>
      <c r="C63" s="19"/>
      <c r="D63" s="19"/>
      <c r="E63" s="10">
        <f t="shared" si="4"/>
        <v>0</v>
      </c>
      <c r="F63" s="19">
        <v>2847694.4299999997</v>
      </c>
      <c r="G63" s="19"/>
      <c r="H63" s="10">
        <f t="shared" si="5"/>
        <v>2847694.4299999997</v>
      </c>
    </row>
    <row r="64" spans="1:8" x14ac:dyDescent="0.3">
      <c r="A64" s="6" t="s">
        <v>118</v>
      </c>
      <c r="B64" s="6" t="s">
        <v>119</v>
      </c>
      <c r="C64" s="19"/>
      <c r="D64" s="19"/>
      <c r="E64" s="10">
        <f t="shared" si="4"/>
        <v>0</v>
      </c>
      <c r="F64" s="19">
        <v>948808.83999999985</v>
      </c>
      <c r="G64" s="19"/>
      <c r="H64" s="10">
        <f t="shared" si="5"/>
        <v>948808.83999999985</v>
      </c>
    </row>
    <row r="65" spans="1:8" x14ac:dyDescent="0.3">
      <c r="A65" s="6" t="s">
        <v>120</v>
      </c>
      <c r="B65" s="6" t="s">
        <v>121</v>
      </c>
      <c r="C65" s="19"/>
      <c r="D65" s="19"/>
      <c r="E65" s="10">
        <f t="shared" si="4"/>
        <v>0</v>
      </c>
      <c r="F65" s="19">
        <v>3756975.7899999991</v>
      </c>
      <c r="G65" s="19"/>
      <c r="H65" s="10">
        <f t="shared" si="5"/>
        <v>3756975.7899999991</v>
      </c>
    </row>
    <row r="66" spans="1:8" x14ac:dyDescent="0.3">
      <c r="A66" s="6" t="s">
        <v>122</v>
      </c>
      <c r="B66" s="6" t="s">
        <v>123</v>
      </c>
      <c r="C66" s="19"/>
      <c r="D66" s="19"/>
      <c r="E66" s="10">
        <f t="shared" si="4"/>
        <v>0</v>
      </c>
      <c r="F66" s="19">
        <v>185480.86</v>
      </c>
      <c r="G66" s="19"/>
      <c r="H66" s="10">
        <f t="shared" si="5"/>
        <v>185480.86</v>
      </c>
    </row>
    <row r="67" spans="1:8" x14ac:dyDescent="0.3">
      <c r="A67" s="6" t="s">
        <v>124</v>
      </c>
      <c r="B67" s="6" t="s">
        <v>125</v>
      </c>
      <c r="C67" s="19"/>
      <c r="D67" s="19"/>
      <c r="E67" s="10">
        <f t="shared" si="4"/>
        <v>0</v>
      </c>
      <c r="F67" s="19">
        <v>215760.45</v>
      </c>
      <c r="G67" s="19"/>
      <c r="H67" s="10">
        <f t="shared" si="5"/>
        <v>215760.45</v>
      </c>
    </row>
    <row r="68" spans="1:8" x14ac:dyDescent="0.3">
      <c r="A68" s="6" t="s">
        <v>126</v>
      </c>
      <c r="B68" s="6" t="s">
        <v>127</v>
      </c>
      <c r="C68" s="19"/>
      <c r="D68" s="19"/>
      <c r="E68" s="10">
        <f t="shared" si="4"/>
        <v>0</v>
      </c>
      <c r="F68" s="19">
        <v>37140.94</v>
      </c>
      <c r="G68" s="19"/>
      <c r="H68" s="10">
        <f t="shared" si="5"/>
        <v>37140.94</v>
      </c>
    </row>
    <row r="69" spans="1:8" x14ac:dyDescent="0.3">
      <c r="A69" s="6" t="s">
        <v>128</v>
      </c>
      <c r="B69" s="6" t="s">
        <v>129</v>
      </c>
      <c r="C69" s="19"/>
      <c r="D69" s="19"/>
      <c r="E69" s="10">
        <f t="shared" si="4"/>
        <v>0</v>
      </c>
      <c r="F69" s="19">
        <v>320172.68</v>
      </c>
      <c r="G69" s="19"/>
      <c r="H69" s="10">
        <f t="shared" si="5"/>
        <v>320172.68</v>
      </c>
    </row>
    <row r="70" spans="1:8" x14ac:dyDescent="0.3">
      <c r="A70" s="6" t="s">
        <v>130</v>
      </c>
      <c r="B70" s="6" t="s">
        <v>131</v>
      </c>
      <c r="C70" s="19"/>
      <c r="D70" s="19"/>
      <c r="E70" s="10">
        <f t="shared" si="4"/>
        <v>0</v>
      </c>
      <c r="F70" s="19">
        <v>633483.95000000019</v>
      </c>
      <c r="G70" s="19"/>
      <c r="H70" s="10">
        <f t="shared" si="5"/>
        <v>633483.95000000019</v>
      </c>
    </row>
    <row r="71" spans="1:8" x14ac:dyDescent="0.3">
      <c r="A71" s="6" t="s">
        <v>132</v>
      </c>
      <c r="B71" s="6" t="s">
        <v>133</v>
      </c>
      <c r="C71" s="19"/>
      <c r="D71" s="19"/>
      <c r="E71" s="10">
        <f t="shared" si="4"/>
        <v>0</v>
      </c>
      <c r="F71" s="19">
        <v>80471.989999999991</v>
      </c>
      <c r="G71" s="19"/>
      <c r="H71" s="10">
        <f t="shared" si="5"/>
        <v>80471.989999999991</v>
      </c>
    </row>
    <row r="72" spans="1:8" x14ac:dyDescent="0.3">
      <c r="A72" s="6" t="s">
        <v>134</v>
      </c>
      <c r="B72" s="6" t="s">
        <v>135</v>
      </c>
      <c r="C72" s="19"/>
      <c r="D72" s="19"/>
      <c r="E72" s="10">
        <f t="shared" ref="E72:E135" si="6">C72-D72</f>
        <v>0</v>
      </c>
      <c r="F72" s="19">
        <v>398407.21999999974</v>
      </c>
      <c r="G72" s="19"/>
      <c r="H72" s="10">
        <f t="shared" ref="H72:H135" si="7">F72-G72</f>
        <v>398407.21999999974</v>
      </c>
    </row>
    <row r="73" spans="1:8" x14ac:dyDescent="0.3">
      <c r="A73" s="6" t="s">
        <v>136</v>
      </c>
      <c r="B73" s="6" t="s">
        <v>137</v>
      </c>
      <c r="C73" s="19"/>
      <c r="D73" s="19"/>
      <c r="E73" s="10">
        <f t="shared" si="6"/>
        <v>0</v>
      </c>
      <c r="F73" s="19">
        <v>20207868.359999985</v>
      </c>
      <c r="G73" s="19"/>
      <c r="H73" s="10">
        <f t="shared" si="7"/>
        <v>20207868.359999985</v>
      </c>
    </row>
    <row r="74" spans="1:8" x14ac:dyDescent="0.3">
      <c r="A74" s="6" t="s">
        <v>138</v>
      </c>
      <c r="B74" s="6" t="s">
        <v>139</v>
      </c>
      <c r="C74" s="19"/>
      <c r="D74" s="19"/>
      <c r="E74" s="10">
        <f t="shared" si="6"/>
        <v>0</v>
      </c>
      <c r="F74" s="19">
        <v>1771353.4600000009</v>
      </c>
      <c r="G74" s="19"/>
      <c r="H74" s="10">
        <f t="shared" si="7"/>
        <v>1771353.4600000009</v>
      </c>
    </row>
    <row r="75" spans="1:8" x14ac:dyDescent="0.3">
      <c r="A75" s="6" t="s">
        <v>140</v>
      </c>
      <c r="B75" s="6" t="s">
        <v>141</v>
      </c>
      <c r="C75" s="19"/>
      <c r="D75" s="19"/>
      <c r="E75" s="10">
        <f t="shared" si="6"/>
        <v>0</v>
      </c>
      <c r="F75" s="19">
        <v>227618.66</v>
      </c>
      <c r="G75" s="19"/>
      <c r="H75" s="10">
        <f t="shared" si="7"/>
        <v>227618.66</v>
      </c>
    </row>
    <row r="76" spans="1:8" x14ac:dyDescent="0.3">
      <c r="A76" s="6" t="s">
        <v>142</v>
      </c>
      <c r="B76" s="6" t="s">
        <v>143</v>
      </c>
      <c r="C76" s="19"/>
      <c r="D76" s="19"/>
      <c r="E76" s="10">
        <f t="shared" si="6"/>
        <v>0</v>
      </c>
      <c r="F76" s="19">
        <v>478506.36000000034</v>
      </c>
      <c r="G76" s="19"/>
      <c r="H76" s="10">
        <f t="shared" si="7"/>
        <v>478506.36000000034</v>
      </c>
    </row>
    <row r="77" spans="1:8" x14ac:dyDescent="0.3">
      <c r="A77" s="6" t="s">
        <v>144</v>
      </c>
      <c r="B77" s="6" t="s">
        <v>145</v>
      </c>
      <c r="C77" s="19"/>
      <c r="D77" s="19"/>
      <c r="E77" s="10">
        <f t="shared" si="6"/>
        <v>0</v>
      </c>
      <c r="F77" s="19">
        <v>242758.47</v>
      </c>
      <c r="G77" s="19"/>
      <c r="H77" s="10">
        <f t="shared" si="7"/>
        <v>242758.47</v>
      </c>
    </row>
    <row r="78" spans="1:8" x14ac:dyDescent="0.3">
      <c r="A78" s="6" t="s">
        <v>146</v>
      </c>
      <c r="B78" s="6" t="s">
        <v>147</v>
      </c>
      <c r="C78" s="19"/>
      <c r="D78" s="19"/>
      <c r="E78" s="10">
        <f t="shared" si="6"/>
        <v>0</v>
      </c>
      <c r="F78" s="19">
        <v>601041.55999999959</v>
      </c>
      <c r="G78" s="19"/>
      <c r="H78" s="10">
        <f t="shared" si="7"/>
        <v>601041.55999999959</v>
      </c>
    </row>
    <row r="79" spans="1:8" x14ac:dyDescent="0.3">
      <c r="A79" s="6" t="s">
        <v>148</v>
      </c>
      <c r="B79" s="6" t="s">
        <v>149</v>
      </c>
      <c r="C79" s="19"/>
      <c r="D79" s="19"/>
      <c r="E79" s="10">
        <f t="shared" si="6"/>
        <v>0</v>
      </c>
      <c r="F79" s="19">
        <v>2584351.8800000027</v>
      </c>
      <c r="G79" s="19"/>
      <c r="H79" s="10">
        <f t="shared" si="7"/>
        <v>2584351.8800000027</v>
      </c>
    </row>
    <row r="80" spans="1:8" x14ac:dyDescent="0.3">
      <c r="A80" s="6" t="s">
        <v>150</v>
      </c>
      <c r="B80" s="6" t="s">
        <v>151</v>
      </c>
      <c r="C80" s="19"/>
      <c r="D80" s="19"/>
      <c r="E80" s="10">
        <f t="shared" si="6"/>
        <v>0</v>
      </c>
      <c r="F80" s="19">
        <v>34008.52999999997</v>
      </c>
      <c r="G80" s="19"/>
      <c r="H80" s="10">
        <f t="shared" si="7"/>
        <v>34008.52999999997</v>
      </c>
    </row>
    <row r="81" spans="1:8" x14ac:dyDescent="0.3">
      <c r="A81" s="6" t="s">
        <v>152</v>
      </c>
      <c r="B81" s="6" t="s">
        <v>153</v>
      </c>
      <c r="C81" s="19"/>
      <c r="D81" s="19"/>
      <c r="E81" s="10">
        <f t="shared" si="6"/>
        <v>0</v>
      </c>
      <c r="F81" s="19">
        <v>198383.22999999998</v>
      </c>
      <c r="G81" s="19"/>
      <c r="H81" s="10">
        <f t="shared" si="7"/>
        <v>198383.22999999998</v>
      </c>
    </row>
    <row r="82" spans="1:8" x14ac:dyDescent="0.3">
      <c r="A82" s="6" t="s">
        <v>154</v>
      </c>
      <c r="B82" s="6" t="s">
        <v>155</v>
      </c>
      <c r="C82" s="19"/>
      <c r="D82" s="19"/>
      <c r="E82" s="10">
        <f t="shared" si="6"/>
        <v>0</v>
      </c>
      <c r="F82" s="19">
        <v>254392.93000000017</v>
      </c>
      <c r="G82" s="19"/>
      <c r="H82" s="10">
        <f t="shared" si="7"/>
        <v>254392.93000000017</v>
      </c>
    </row>
    <row r="83" spans="1:8" x14ac:dyDescent="0.3">
      <c r="A83" s="6" t="s">
        <v>156</v>
      </c>
      <c r="B83" s="6" t="s">
        <v>157</v>
      </c>
      <c r="C83" s="19"/>
      <c r="D83" s="19"/>
      <c r="E83" s="10">
        <f t="shared" si="6"/>
        <v>0</v>
      </c>
      <c r="F83" s="19">
        <v>325915.30999999959</v>
      </c>
      <c r="G83" s="19"/>
      <c r="H83" s="10">
        <f t="shared" si="7"/>
        <v>325915.30999999959</v>
      </c>
    </row>
    <row r="84" spans="1:8" x14ac:dyDescent="0.3">
      <c r="A84" s="6" t="s">
        <v>158</v>
      </c>
      <c r="B84" s="6" t="s">
        <v>159</v>
      </c>
      <c r="C84" s="19"/>
      <c r="D84" s="19"/>
      <c r="E84" s="10">
        <f t="shared" si="6"/>
        <v>0</v>
      </c>
      <c r="F84" s="19">
        <v>97028.830000000075</v>
      </c>
      <c r="G84" s="19"/>
      <c r="H84" s="10">
        <f t="shared" si="7"/>
        <v>97028.830000000075</v>
      </c>
    </row>
    <row r="85" spans="1:8" x14ac:dyDescent="0.3">
      <c r="A85" s="6" t="s">
        <v>160</v>
      </c>
      <c r="B85" s="6" t="s">
        <v>161</v>
      </c>
      <c r="C85" s="19"/>
      <c r="D85" s="19"/>
      <c r="E85" s="10">
        <f t="shared" si="6"/>
        <v>0</v>
      </c>
      <c r="F85" s="19">
        <v>6297399.8799999952</v>
      </c>
      <c r="G85" s="19"/>
      <c r="H85" s="10">
        <f t="shared" si="7"/>
        <v>6297399.8799999952</v>
      </c>
    </row>
    <row r="86" spans="1:8" x14ac:dyDescent="0.3">
      <c r="A86" s="6" t="s">
        <v>162</v>
      </c>
      <c r="B86" s="6" t="s">
        <v>163</v>
      </c>
      <c r="C86" s="19"/>
      <c r="D86" s="19"/>
      <c r="E86" s="10">
        <f t="shared" si="6"/>
        <v>0</v>
      </c>
      <c r="F86" s="19">
        <v>118806.21999999997</v>
      </c>
      <c r="G86" s="19"/>
      <c r="H86" s="10">
        <f t="shared" si="7"/>
        <v>118806.21999999997</v>
      </c>
    </row>
    <row r="87" spans="1:8" x14ac:dyDescent="0.3">
      <c r="A87" s="6" t="s">
        <v>164</v>
      </c>
      <c r="B87" s="6" t="s">
        <v>165</v>
      </c>
      <c r="C87" s="19"/>
      <c r="D87" s="19"/>
      <c r="E87" s="10">
        <f t="shared" si="6"/>
        <v>0</v>
      </c>
      <c r="F87" s="19">
        <v>139539.47999999998</v>
      </c>
      <c r="G87" s="19"/>
      <c r="H87" s="10">
        <f t="shared" si="7"/>
        <v>139539.47999999998</v>
      </c>
    </row>
    <row r="88" spans="1:8" x14ac:dyDescent="0.3">
      <c r="A88" s="6" t="s">
        <v>166</v>
      </c>
      <c r="B88" s="6" t="s">
        <v>167</v>
      </c>
      <c r="C88" s="19"/>
      <c r="D88" s="19"/>
      <c r="E88" s="10">
        <f t="shared" si="6"/>
        <v>0</v>
      </c>
      <c r="F88" s="19">
        <v>310477.25</v>
      </c>
      <c r="G88" s="19"/>
      <c r="H88" s="10">
        <f t="shared" si="7"/>
        <v>310477.25</v>
      </c>
    </row>
    <row r="89" spans="1:8" x14ac:dyDescent="0.3">
      <c r="A89" s="6" t="s">
        <v>168</v>
      </c>
      <c r="B89" s="6" t="s">
        <v>169</v>
      </c>
      <c r="C89" s="19"/>
      <c r="D89" s="19"/>
      <c r="E89" s="10">
        <f t="shared" si="6"/>
        <v>0</v>
      </c>
      <c r="F89" s="19">
        <v>849542.62999999896</v>
      </c>
      <c r="G89" s="19"/>
      <c r="H89" s="10">
        <f t="shared" si="7"/>
        <v>849542.62999999896</v>
      </c>
    </row>
    <row r="90" spans="1:8" x14ac:dyDescent="0.3">
      <c r="A90" s="6" t="s">
        <v>170</v>
      </c>
      <c r="B90" s="6" t="s">
        <v>171</v>
      </c>
      <c r="C90" s="19"/>
      <c r="D90" s="19"/>
      <c r="E90" s="10">
        <f t="shared" si="6"/>
        <v>0</v>
      </c>
      <c r="F90" s="19">
        <v>310850.16000000015</v>
      </c>
      <c r="G90" s="19"/>
      <c r="H90" s="10">
        <f t="shared" si="7"/>
        <v>310850.16000000015</v>
      </c>
    </row>
    <row r="91" spans="1:8" x14ac:dyDescent="0.3">
      <c r="A91" s="6" t="s">
        <v>172</v>
      </c>
      <c r="B91" s="6" t="s">
        <v>173</v>
      </c>
      <c r="C91" s="19"/>
      <c r="D91" s="19"/>
      <c r="E91" s="10">
        <f t="shared" si="6"/>
        <v>0</v>
      </c>
      <c r="F91" s="19">
        <v>1953552.8100000024</v>
      </c>
      <c r="G91" s="19"/>
      <c r="H91" s="10">
        <f t="shared" si="7"/>
        <v>1953552.8100000024</v>
      </c>
    </row>
    <row r="92" spans="1:8" x14ac:dyDescent="0.3">
      <c r="A92" s="6" t="s">
        <v>174</v>
      </c>
      <c r="B92" s="6" t="s">
        <v>175</v>
      </c>
      <c r="C92" s="19"/>
      <c r="D92" s="19"/>
      <c r="E92" s="10">
        <f t="shared" si="6"/>
        <v>0</v>
      </c>
      <c r="F92" s="19">
        <v>76966.719999999972</v>
      </c>
      <c r="G92" s="19"/>
      <c r="H92" s="10">
        <f t="shared" si="7"/>
        <v>76966.719999999972</v>
      </c>
    </row>
    <row r="93" spans="1:8" x14ac:dyDescent="0.3">
      <c r="A93" s="6" t="s">
        <v>176</v>
      </c>
      <c r="B93" s="6" t="s">
        <v>177</v>
      </c>
      <c r="C93" s="19"/>
      <c r="D93" s="19"/>
      <c r="E93" s="10">
        <f t="shared" si="6"/>
        <v>0</v>
      </c>
      <c r="F93" s="19">
        <v>411757.0700000003</v>
      </c>
      <c r="G93" s="19"/>
      <c r="H93" s="10">
        <f t="shared" si="7"/>
        <v>411757.0700000003</v>
      </c>
    </row>
    <row r="94" spans="1:8" x14ac:dyDescent="0.3">
      <c r="A94" s="6" t="s">
        <v>178</v>
      </c>
      <c r="B94" s="6" t="s">
        <v>179</v>
      </c>
      <c r="C94" s="19"/>
      <c r="D94" s="19"/>
      <c r="E94" s="10">
        <f t="shared" si="6"/>
        <v>0</v>
      </c>
      <c r="F94" s="19">
        <v>214865.47999999998</v>
      </c>
      <c r="G94" s="19"/>
      <c r="H94" s="10">
        <f t="shared" si="7"/>
        <v>214865.47999999998</v>
      </c>
    </row>
    <row r="95" spans="1:8" x14ac:dyDescent="0.3">
      <c r="A95" s="6" t="s">
        <v>180</v>
      </c>
      <c r="B95" s="6" t="s">
        <v>181</v>
      </c>
      <c r="C95" s="19"/>
      <c r="D95" s="19"/>
      <c r="E95" s="10">
        <f t="shared" si="6"/>
        <v>0</v>
      </c>
      <c r="F95" s="19">
        <v>172131</v>
      </c>
      <c r="G95" s="19"/>
      <c r="H95" s="10">
        <f t="shared" si="7"/>
        <v>172131</v>
      </c>
    </row>
    <row r="96" spans="1:8" x14ac:dyDescent="0.3">
      <c r="A96" s="6" t="s">
        <v>182</v>
      </c>
      <c r="B96" s="6" t="s">
        <v>183</v>
      </c>
      <c r="C96" s="19"/>
      <c r="D96" s="19"/>
      <c r="E96" s="10">
        <f t="shared" si="6"/>
        <v>0</v>
      </c>
      <c r="F96" s="19">
        <v>464932.77000000048</v>
      </c>
      <c r="G96" s="19"/>
      <c r="H96" s="10">
        <f t="shared" si="7"/>
        <v>464932.77000000048</v>
      </c>
    </row>
    <row r="97" spans="1:8" x14ac:dyDescent="0.3">
      <c r="A97" s="6" t="s">
        <v>184</v>
      </c>
      <c r="B97" s="6" t="s">
        <v>185</v>
      </c>
      <c r="C97" s="19"/>
      <c r="D97" s="19"/>
      <c r="E97" s="10">
        <f t="shared" si="6"/>
        <v>0</v>
      </c>
      <c r="F97" s="19">
        <v>468288.85000000056</v>
      </c>
      <c r="G97" s="19"/>
      <c r="H97" s="10">
        <f t="shared" si="7"/>
        <v>468288.85000000056</v>
      </c>
    </row>
    <row r="98" spans="1:8" x14ac:dyDescent="0.3">
      <c r="A98" s="6" t="s">
        <v>186</v>
      </c>
      <c r="B98" s="6" t="s">
        <v>187</v>
      </c>
      <c r="C98" s="19"/>
      <c r="D98" s="19"/>
      <c r="E98" s="10">
        <f t="shared" si="6"/>
        <v>0</v>
      </c>
      <c r="F98" s="19">
        <v>132454.3899999999</v>
      </c>
      <c r="G98" s="19"/>
      <c r="H98" s="10">
        <f t="shared" si="7"/>
        <v>132454.3899999999</v>
      </c>
    </row>
    <row r="99" spans="1:8" x14ac:dyDescent="0.3">
      <c r="A99" s="6" t="s">
        <v>188</v>
      </c>
      <c r="B99" s="6" t="s">
        <v>189</v>
      </c>
      <c r="C99" s="19"/>
      <c r="D99" s="19"/>
      <c r="E99" s="10">
        <f t="shared" si="6"/>
        <v>0</v>
      </c>
      <c r="F99" s="19">
        <v>38632.5</v>
      </c>
      <c r="G99" s="19"/>
      <c r="H99" s="10">
        <f t="shared" si="7"/>
        <v>38632.5</v>
      </c>
    </row>
    <row r="100" spans="1:8" x14ac:dyDescent="0.3">
      <c r="A100" s="6" t="s">
        <v>190</v>
      </c>
      <c r="B100" s="6" t="s">
        <v>191</v>
      </c>
      <c r="C100" s="19"/>
      <c r="D100" s="19"/>
      <c r="E100" s="10">
        <f t="shared" si="6"/>
        <v>0</v>
      </c>
      <c r="F100" s="19">
        <v>137973.33999999985</v>
      </c>
      <c r="G100" s="19"/>
      <c r="H100" s="10">
        <f t="shared" si="7"/>
        <v>137973.33999999985</v>
      </c>
    </row>
    <row r="101" spans="1:8" x14ac:dyDescent="0.3">
      <c r="A101" s="6" t="s">
        <v>192</v>
      </c>
      <c r="B101" s="6" t="s">
        <v>193</v>
      </c>
      <c r="C101" s="19"/>
      <c r="D101" s="19"/>
      <c r="E101" s="10">
        <f t="shared" si="6"/>
        <v>0</v>
      </c>
      <c r="F101" s="19">
        <v>340234.68999999994</v>
      </c>
      <c r="G101" s="19"/>
      <c r="H101" s="10">
        <f t="shared" si="7"/>
        <v>340234.68999999994</v>
      </c>
    </row>
    <row r="102" spans="1:8" x14ac:dyDescent="0.3">
      <c r="A102" s="6" t="s">
        <v>194</v>
      </c>
      <c r="B102" s="6" t="s">
        <v>195</v>
      </c>
      <c r="C102" s="19"/>
      <c r="D102" s="19"/>
      <c r="E102" s="10">
        <f t="shared" si="6"/>
        <v>0</v>
      </c>
      <c r="F102" s="19">
        <v>56382.64</v>
      </c>
      <c r="G102" s="19"/>
      <c r="H102" s="10">
        <f t="shared" si="7"/>
        <v>56382.64</v>
      </c>
    </row>
    <row r="103" spans="1:8" x14ac:dyDescent="0.3">
      <c r="A103" s="6" t="s">
        <v>196</v>
      </c>
      <c r="B103" s="6" t="s">
        <v>197</v>
      </c>
      <c r="C103" s="19"/>
      <c r="D103" s="19"/>
      <c r="E103" s="10">
        <f t="shared" si="6"/>
        <v>0</v>
      </c>
      <c r="F103" s="19">
        <v>132081.47</v>
      </c>
      <c r="G103" s="19"/>
      <c r="H103" s="10">
        <f t="shared" si="7"/>
        <v>132081.47</v>
      </c>
    </row>
    <row r="104" spans="1:8" x14ac:dyDescent="0.3">
      <c r="A104" s="6" t="s">
        <v>198</v>
      </c>
      <c r="B104" s="6" t="s">
        <v>199</v>
      </c>
      <c r="C104" s="19"/>
      <c r="D104" s="19"/>
      <c r="E104" s="10">
        <f t="shared" si="6"/>
        <v>0</v>
      </c>
      <c r="F104" s="19">
        <v>315697.87</v>
      </c>
      <c r="G104" s="19"/>
      <c r="H104" s="10">
        <f t="shared" si="7"/>
        <v>315697.87</v>
      </c>
    </row>
    <row r="105" spans="1:8" x14ac:dyDescent="0.3">
      <c r="A105" s="6" t="s">
        <v>200</v>
      </c>
      <c r="B105" s="6" t="s">
        <v>201</v>
      </c>
      <c r="C105" s="19"/>
      <c r="D105" s="19"/>
      <c r="E105" s="10">
        <f t="shared" si="6"/>
        <v>0</v>
      </c>
      <c r="F105" s="19">
        <v>28415.070000000007</v>
      </c>
      <c r="G105" s="19"/>
      <c r="H105" s="10">
        <f t="shared" si="7"/>
        <v>28415.070000000007</v>
      </c>
    </row>
    <row r="106" spans="1:8" x14ac:dyDescent="0.3">
      <c r="A106" s="6" t="s">
        <v>202</v>
      </c>
      <c r="B106" s="6" t="s">
        <v>203</v>
      </c>
      <c r="C106" s="19"/>
      <c r="D106" s="19"/>
      <c r="E106" s="10">
        <f t="shared" si="6"/>
        <v>0</v>
      </c>
      <c r="F106" s="19">
        <v>29310.04</v>
      </c>
      <c r="G106" s="19"/>
      <c r="H106" s="10">
        <f t="shared" si="7"/>
        <v>29310.04</v>
      </c>
    </row>
    <row r="107" spans="1:8" x14ac:dyDescent="0.3">
      <c r="A107" s="6" t="s">
        <v>204</v>
      </c>
      <c r="B107" s="6" t="s">
        <v>205</v>
      </c>
      <c r="C107" s="19"/>
      <c r="D107" s="19"/>
      <c r="E107" s="10">
        <f t="shared" si="6"/>
        <v>0</v>
      </c>
      <c r="F107" s="19">
        <v>55785.989999999991</v>
      </c>
      <c r="G107" s="19"/>
      <c r="H107" s="10">
        <f t="shared" si="7"/>
        <v>55785.989999999991</v>
      </c>
    </row>
    <row r="108" spans="1:8" x14ac:dyDescent="0.3">
      <c r="A108" s="6" t="s">
        <v>206</v>
      </c>
      <c r="B108" s="6" t="s">
        <v>207</v>
      </c>
      <c r="C108" s="19"/>
      <c r="D108" s="19"/>
      <c r="E108" s="10">
        <f t="shared" si="6"/>
        <v>0</v>
      </c>
      <c r="F108" s="19">
        <v>397213.99000000022</v>
      </c>
      <c r="G108" s="19"/>
      <c r="H108" s="10">
        <f t="shared" si="7"/>
        <v>397213.99000000022</v>
      </c>
    </row>
    <row r="109" spans="1:8" x14ac:dyDescent="0.3">
      <c r="A109" s="6" t="s">
        <v>208</v>
      </c>
      <c r="B109" s="6" t="s">
        <v>209</v>
      </c>
      <c r="C109" s="19"/>
      <c r="D109" s="19"/>
      <c r="E109" s="10">
        <f t="shared" si="6"/>
        <v>0</v>
      </c>
      <c r="F109" s="19">
        <v>452254.08999999985</v>
      </c>
      <c r="G109" s="19"/>
      <c r="H109" s="10">
        <f t="shared" si="7"/>
        <v>452254.08999999985</v>
      </c>
    </row>
    <row r="110" spans="1:8" x14ac:dyDescent="0.3">
      <c r="A110" s="6" t="s">
        <v>210</v>
      </c>
      <c r="B110" s="6" t="s">
        <v>211</v>
      </c>
      <c r="C110" s="19"/>
      <c r="D110" s="19"/>
      <c r="E110" s="10">
        <f t="shared" si="6"/>
        <v>0</v>
      </c>
      <c r="F110" s="19">
        <v>201739.37999999989</v>
      </c>
      <c r="G110" s="19"/>
      <c r="H110" s="10">
        <f t="shared" si="7"/>
        <v>201739.37999999989</v>
      </c>
    </row>
    <row r="111" spans="1:8" x14ac:dyDescent="0.3">
      <c r="A111" s="6" t="s">
        <v>212</v>
      </c>
      <c r="B111" s="6" t="s">
        <v>213</v>
      </c>
      <c r="C111" s="19"/>
      <c r="D111" s="19"/>
      <c r="E111" s="10">
        <f t="shared" si="6"/>
        <v>0</v>
      </c>
      <c r="F111" s="19">
        <v>572626.49000000022</v>
      </c>
      <c r="G111" s="19"/>
      <c r="H111" s="10">
        <f t="shared" si="7"/>
        <v>572626.49000000022</v>
      </c>
    </row>
    <row r="112" spans="1:8" x14ac:dyDescent="0.3">
      <c r="A112" s="6" t="s">
        <v>214</v>
      </c>
      <c r="B112" s="6" t="s">
        <v>215</v>
      </c>
      <c r="C112" s="19"/>
      <c r="D112" s="19"/>
      <c r="E112" s="10">
        <f t="shared" si="6"/>
        <v>0</v>
      </c>
      <c r="F112" s="19">
        <v>18570.46</v>
      </c>
      <c r="G112" s="19"/>
      <c r="H112" s="10">
        <f t="shared" si="7"/>
        <v>18570.46</v>
      </c>
    </row>
    <row r="113" spans="1:8" x14ac:dyDescent="0.3">
      <c r="A113" s="6" t="s">
        <v>216</v>
      </c>
      <c r="B113" s="6" t="s">
        <v>217</v>
      </c>
      <c r="C113" s="19"/>
      <c r="D113" s="19"/>
      <c r="E113" s="10">
        <f t="shared" si="6"/>
        <v>0</v>
      </c>
      <c r="F113" s="19">
        <v>1960115.87</v>
      </c>
      <c r="G113" s="19"/>
      <c r="H113" s="10">
        <f t="shared" si="7"/>
        <v>1960115.87</v>
      </c>
    </row>
    <row r="114" spans="1:8" x14ac:dyDescent="0.3">
      <c r="A114" s="6" t="s">
        <v>218</v>
      </c>
      <c r="B114" s="6" t="s">
        <v>219</v>
      </c>
      <c r="C114" s="19"/>
      <c r="D114" s="19"/>
      <c r="E114" s="10">
        <f t="shared" si="6"/>
        <v>0</v>
      </c>
      <c r="F114" s="19">
        <v>218967.37999999989</v>
      </c>
      <c r="G114" s="19"/>
      <c r="H114" s="10">
        <f t="shared" si="7"/>
        <v>218967.37999999989</v>
      </c>
    </row>
    <row r="115" spans="1:8" x14ac:dyDescent="0.3">
      <c r="A115" s="6" t="s">
        <v>220</v>
      </c>
      <c r="B115" s="6" t="s">
        <v>221</v>
      </c>
      <c r="C115" s="19"/>
      <c r="D115" s="19"/>
      <c r="E115" s="10">
        <f t="shared" si="6"/>
        <v>0</v>
      </c>
      <c r="F115" s="19">
        <v>91882.779999999912</v>
      </c>
      <c r="G115" s="19"/>
      <c r="H115" s="10">
        <f t="shared" si="7"/>
        <v>91882.779999999912</v>
      </c>
    </row>
    <row r="116" spans="1:8" x14ac:dyDescent="0.3">
      <c r="A116" s="6" t="s">
        <v>222</v>
      </c>
      <c r="B116" s="6" t="s">
        <v>223</v>
      </c>
      <c r="C116" s="19"/>
      <c r="D116" s="19"/>
      <c r="E116" s="10">
        <f t="shared" si="6"/>
        <v>0</v>
      </c>
      <c r="F116" s="19">
        <v>124399.75</v>
      </c>
      <c r="G116" s="19"/>
      <c r="H116" s="10">
        <f t="shared" si="7"/>
        <v>124399.75</v>
      </c>
    </row>
    <row r="117" spans="1:8" x14ac:dyDescent="0.3">
      <c r="A117" s="6" t="s">
        <v>224</v>
      </c>
      <c r="B117" s="6" t="s">
        <v>225</v>
      </c>
      <c r="C117" s="19"/>
      <c r="D117" s="19"/>
      <c r="E117" s="10">
        <f t="shared" si="6"/>
        <v>0</v>
      </c>
      <c r="F117" s="19">
        <v>363429.12999999989</v>
      </c>
      <c r="G117" s="19"/>
      <c r="H117" s="10">
        <f t="shared" si="7"/>
        <v>363429.12999999989</v>
      </c>
    </row>
    <row r="118" spans="1:8" x14ac:dyDescent="0.3">
      <c r="A118" s="6" t="s">
        <v>226</v>
      </c>
      <c r="B118" s="6" t="s">
        <v>227</v>
      </c>
      <c r="C118" s="19"/>
      <c r="D118" s="19"/>
      <c r="E118" s="10">
        <f t="shared" si="6"/>
        <v>0</v>
      </c>
      <c r="F118" s="19">
        <v>192118.5299999998</v>
      </c>
      <c r="G118" s="19"/>
      <c r="H118" s="10">
        <f t="shared" si="7"/>
        <v>192118.5299999998</v>
      </c>
    </row>
    <row r="119" spans="1:8" x14ac:dyDescent="0.3">
      <c r="A119" s="6" t="s">
        <v>228</v>
      </c>
      <c r="B119" s="6" t="s">
        <v>229</v>
      </c>
      <c r="C119" s="19"/>
      <c r="D119" s="19"/>
      <c r="E119" s="10">
        <f t="shared" si="6"/>
        <v>0</v>
      </c>
      <c r="F119" s="19">
        <v>236344.54000000004</v>
      </c>
      <c r="G119" s="19"/>
      <c r="H119" s="10">
        <f t="shared" si="7"/>
        <v>236344.54000000004</v>
      </c>
    </row>
    <row r="120" spans="1:8" x14ac:dyDescent="0.3">
      <c r="A120" s="6" t="s">
        <v>230</v>
      </c>
      <c r="B120" s="6" t="s">
        <v>231</v>
      </c>
      <c r="C120" s="19"/>
      <c r="D120" s="19"/>
      <c r="E120" s="10">
        <f t="shared" si="6"/>
        <v>0</v>
      </c>
      <c r="F120" s="19">
        <v>50267.03</v>
      </c>
      <c r="G120" s="19"/>
      <c r="H120" s="10">
        <f t="shared" si="7"/>
        <v>50267.03</v>
      </c>
    </row>
    <row r="121" spans="1:8" x14ac:dyDescent="0.3">
      <c r="A121" s="6" t="s">
        <v>232</v>
      </c>
      <c r="B121" s="6" t="s">
        <v>233</v>
      </c>
      <c r="C121" s="19"/>
      <c r="D121" s="19"/>
      <c r="E121" s="10">
        <f t="shared" si="6"/>
        <v>0</v>
      </c>
      <c r="F121" s="19">
        <v>774962.52</v>
      </c>
      <c r="G121" s="19"/>
      <c r="H121" s="10">
        <f t="shared" si="7"/>
        <v>774962.52</v>
      </c>
    </row>
    <row r="122" spans="1:8" x14ac:dyDescent="0.3">
      <c r="A122" s="6" t="s">
        <v>234</v>
      </c>
      <c r="B122" s="6" t="s">
        <v>235</v>
      </c>
      <c r="C122" s="19"/>
      <c r="D122" s="19"/>
      <c r="E122" s="10">
        <f t="shared" si="6"/>
        <v>0</v>
      </c>
      <c r="F122" s="19">
        <v>308090.65000000002</v>
      </c>
      <c r="G122" s="19"/>
      <c r="H122" s="10">
        <f t="shared" si="7"/>
        <v>308090.65000000002</v>
      </c>
    </row>
    <row r="123" spans="1:8" x14ac:dyDescent="0.3">
      <c r="A123" s="6" t="s">
        <v>236</v>
      </c>
      <c r="B123" s="6" t="s">
        <v>237</v>
      </c>
      <c r="C123" s="19"/>
      <c r="D123" s="19"/>
      <c r="E123" s="10">
        <f t="shared" si="6"/>
        <v>0</v>
      </c>
      <c r="F123" s="19">
        <v>165045.94000000018</v>
      </c>
      <c r="G123" s="19"/>
      <c r="H123" s="10">
        <f t="shared" si="7"/>
        <v>165045.94000000018</v>
      </c>
    </row>
    <row r="124" spans="1:8" x14ac:dyDescent="0.3">
      <c r="A124" s="6" t="s">
        <v>238</v>
      </c>
      <c r="B124" s="6" t="s">
        <v>239</v>
      </c>
      <c r="C124" s="19"/>
      <c r="D124" s="19"/>
      <c r="E124" s="10">
        <f t="shared" si="6"/>
        <v>0</v>
      </c>
      <c r="F124" s="19">
        <v>178172.03000000003</v>
      </c>
      <c r="G124" s="19"/>
      <c r="H124" s="10">
        <f t="shared" si="7"/>
        <v>178172.03000000003</v>
      </c>
    </row>
    <row r="125" spans="1:8" x14ac:dyDescent="0.3">
      <c r="A125" s="6" t="s">
        <v>240</v>
      </c>
      <c r="B125" s="6" t="s">
        <v>241</v>
      </c>
      <c r="C125" s="19"/>
      <c r="D125" s="19"/>
      <c r="E125" s="10">
        <f t="shared" si="6"/>
        <v>0</v>
      </c>
      <c r="F125" s="19">
        <v>54816.42</v>
      </c>
      <c r="G125" s="19"/>
      <c r="H125" s="10">
        <f t="shared" si="7"/>
        <v>54816.42</v>
      </c>
    </row>
    <row r="126" spans="1:8" x14ac:dyDescent="0.3">
      <c r="A126" s="6" t="s">
        <v>242</v>
      </c>
      <c r="B126" s="6" t="s">
        <v>243</v>
      </c>
      <c r="C126" s="19"/>
      <c r="D126" s="19"/>
      <c r="E126" s="10">
        <f t="shared" si="6"/>
        <v>0</v>
      </c>
      <c r="F126" s="19">
        <v>33486.52999999997</v>
      </c>
      <c r="G126" s="19"/>
      <c r="H126" s="10">
        <f t="shared" si="7"/>
        <v>33486.52999999997</v>
      </c>
    </row>
    <row r="127" spans="1:8" x14ac:dyDescent="0.3">
      <c r="A127" s="6" t="s">
        <v>244</v>
      </c>
      <c r="B127" s="6" t="s">
        <v>245</v>
      </c>
      <c r="C127" s="19"/>
      <c r="D127" s="19"/>
      <c r="E127" s="10">
        <f t="shared" si="6"/>
        <v>0</v>
      </c>
      <c r="F127" s="19">
        <v>44449.77</v>
      </c>
      <c r="G127" s="19"/>
      <c r="H127" s="10">
        <f t="shared" si="7"/>
        <v>44449.77</v>
      </c>
    </row>
    <row r="128" spans="1:8" x14ac:dyDescent="0.3">
      <c r="A128" s="6" t="s">
        <v>246</v>
      </c>
      <c r="B128" s="6" t="s">
        <v>247</v>
      </c>
      <c r="C128" s="19"/>
      <c r="D128" s="19"/>
      <c r="E128" s="10">
        <f t="shared" si="6"/>
        <v>0</v>
      </c>
      <c r="F128" s="19">
        <v>48700.84</v>
      </c>
      <c r="G128" s="19"/>
      <c r="H128" s="10">
        <f t="shared" si="7"/>
        <v>48700.84</v>
      </c>
    </row>
    <row r="129" spans="1:8" x14ac:dyDescent="0.3">
      <c r="A129" s="6" t="s">
        <v>248</v>
      </c>
      <c r="B129" s="6" t="s">
        <v>249</v>
      </c>
      <c r="C129" s="19"/>
      <c r="D129" s="19"/>
      <c r="E129" s="10">
        <f t="shared" si="6"/>
        <v>0</v>
      </c>
      <c r="F129" s="19">
        <v>210987.32</v>
      </c>
      <c r="G129" s="19"/>
      <c r="H129" s="10">
        <f t="shared" si="7"/>
        <v>210987.32</v>
      </c>
    </row>
    <row r="130" spans="1:8" x14ac:dyDescent="0.3">
      <c r="A130" s="6" t="s">
        <v>250</v>
      </c>
      <c r="B130" s="6" t="s">
        <v>251</v>
      </c>
      <c r="C130" s="19"/>
      <c r="D130" s="19"/>
      <c r="E130" s="10">
        <f t="shared" si="6"/>
        <v>0</v>
      </c>
      <c r="F130" s="19">
        <v>1468930.91</v>
      </c>
      <c r="G130" s="19"/>
      <c r="H130" s="10">
        <f t="shared" si="7"/>
        <v>1468930.91</v>
      </c>
    </row>
    <row r="131" spans="1:8" x14ac:dyDescent="0.3">
      <c r="A131" s="6" t="s">
        <v>252</v>
      </c>
      <c r="B131" s="6" t="s">
        <v>253</v>
      </c>
      <c r="C131" s="19"/>
      <c r="D131" s="19"/>
      <c r="E131" s="10">
        <f t="shared" si="6"/>
        <v>0</v>
      </c>
      <c r="F131" s="19">
        <v>869753.90000000037</v>
      </c>
      <c r="G131" s="19"/>
      <c r="H131" s="10">
        <f t="shared" si="7"/>
        <v>869753.90000000037</v>
      </c>
    </row>
    <row r="132" spans="1:8" x14ac:dyDescent="0.3">
      <c r="A132" s="6" t="s">
        <v>254</v>
      </c>
      <c r="B132" s="6" t="s">
        <v>255</v>
      </c>
      <c r="C132" s="19"/>
      <c r="D132" s="19"/>
      <c r="E132" s="10">
        <f t="shared" si="6"/>
        <v>0</v>
      </c>
      <c r="F132" s="19">
        <v>402434.54000000004</v>
      </c>
      <c r="G132" s="19"/>
      <c r="H132" s="10">
        <f t="shared" si="7"/>
        <v>402434.54000000004</v>
      </c>
    </row>
    <row r="133" spans="1:8" x14ac:dyDescent="0.3">
      <c r="A133" s="6" t="s">
        <v>256</v>
      </c>
      <c r="B133" s="6" t="s">
        <v>257</v>
      </c>
      <c r="C133" s="19"/>
      <c r="D133" s="19"/>
      <c r="E133" s="10">
        <f t="shared" si="6"/>
        <v>0</v>
      </c>
      <c r="F133" s="19">
        <v>93374.339999999851</v>
      </c>
      <c r="G133" s="19"/>
      <c r="H133" s="10">
        <f t="shared" si="7"/>
        <v>93374.339999999851</v>
      </c>
    </row>
    <row r="134" spans="1:8" x14ac:dyDescent="0.3">
      <c r="A134" s="6" t="s">
        <v>258</v>
      </c>
      <c r="B134" s="6" t="s">
        <v>259</v>
      </c>
      <c r="C134" s="19"/>
      <c r="D134" s="19"/>
      <c r="E134" s="10">
        <f t="shared" si="6"/>
        <v>0</v>
      </c>
      <c r="F134" s="19">
        <v>100086.58000000007</v>
      </c>
      <c r="G134" s="19"/>
      <c r="H134" s="10">
        <f t="shared" si="7"/>
        <v>100086.58000000007</v>
      </c>
    </row>
    <row r="135" spans="1:8" x14ac:dyDescent="0.3">
      <c r="A135" s="6" t="s">
        <v>260</v>
      </c>
      <c r="B135" s="6" t="s">
        <v>261</v>
      </c>
      <c r="C135" s="19"/>
      <c r="D135" s="19"/>
      <c r="E135" s="10">
        <f t="shared" si="6"/>
        <v>0</v>
      </c>
      <c r="F135" s="19">
        <v>26550.520000000019</v>
      </c>
      <c r="G135" s="19"/>
      <c r="H135" s="10">
        <f t="shared" si="7"/>
        <v>26550.520000000019</v>
      </c>
    </row>
    <row r="136" spans="1:8" x14ac:dyDescent="0.3">
      <c r="A136" s="6" t="s">
        <v>262</v>
      </c>
      <c r="B136" s="6" t="s">
        <v>263</v>
      </c>
      <c r="C136" s="19"/>
      <c r="D136" s="19"/>
      <c r="E136" s="10">
        <f t="shared" ref="E136:E199" si="8">C136-D136</f>
        <v>0</v>
      </c>
      <c r="F136" s="19">
        <v>386325.25</v>
      </c>
      <c r="G136" s="19"/>
      <c r="H136" s="10">
        <f t="shared" ref="H136:H199" si="9">F136-G136</f>
        <v>386325.25</v>
      </c>
    </row>
    <row r="137" spans="1:8" x14ac:dyDescent="0.3">
      <c r="A137" s="6" t="s">
        <v>264</v>
      </c>
      <c r="B137" s="6" t="s">
        <v>265</v>
      </c>
      <c r="C137" s="19"/>
      <c r="D137" s="19"/>
      <c r="E137" s="10">
        <f t="shared" si="8"/>
        <v>0</v>
      </c>
      <c r="F137" s="19">
        <v>851034.26999999955</v>
      </c>
      <c r="G137" s="19"/>
      <c r="H137" s="10">
        <f t="shared" si="9"/>
        <v>851034.26999999955</v>
      </c>
    </row>
    <row r="138" spans="1:8" x14ac:dyDescent="0.3">
      <c r="A138" s="6" t="s">
        <v>266</v>
      </c>
      <c r="B138" s="6" t="s">
        <v>267</v>
      </c>
      <c r="C138" s="19"/>
      <c r="D138" s="19"/>
      <c r="E138" s="10">
        <f t="shared" si="8"/>
        <v>0</v>
      </c>
      <c r="F138" s="19">
        <v>102920.62000000011</v>
      </c>
      <c r="G138" s="19"/>
      <c r="H138" s="10">
        <f t="shared" si="9"/>
        <v>102920.62000000011</v>
      </c>
    </row>
    <row r="139" spans="1:8" x14ac:dyDescent="0.3">
      <c r="A139" s="6" t="s">
        <v>268</v>
      </c>
      <c r="B139" s="6" t="s">
        <v>269</v>
      </c>
      <c r="C139" s="19"/>
      <c r="D139" s="19"/>
      <c r="E139" s="10">
        <f t="shared" si="8"/>
        <v>0</v>
      </c>
      <c r="F139" s="19">
        <v>293398.33999999985</v>
      </c>
      <c r="G139" s="19"/>
      <c r="H139" s="10">
        <f t="shared" si="9"/>
        <v>293398.33999999985</v>
      </c>
    </row>
    <row r="140" spans="1:8" x14ac:dyDescent="0.3">
      <c r="A140" s="6" t="s">
        <v>270</v>
      </c>
      <c r="B140" s="6" t="s">
        <v>271</v>
      </c>
      <c r="C140" s="19"/>
      <c r="D140" s="19"/>
      <c r="E140" s="10">
        <f t="shared" si="8"/>
        <v>0</v>
      </c>
      <c r="F140" s="19">
        <v>2125534.71</v>
      </c>
      <c r="G140" s="19"/>
      <c r="H140" s="10">
        <f t="shared" si="9"/>
        <v>2125534.71</v>
      </c>
    </row>
    <row r="141" spans="1:8" x14ac:dyDescent="0.3">
      <c r="A141" s="6" t="s">
        <v>272</v>
      </c>
      <c r="B141" s="6" t="s">
        <v>273</v>
      </c>
      <c r="C141" s="19"/>
      <c r="D141" s="19"/>
      <c r="E141" s="10">
        <f t="shared" si="8"/>
        <v>0</v>
      </c>
      <c r="F141" s="19">
        <v>613869.33000000007</v>
      </c>
      <c r="G141" s="19"/>
      <c r="H141" s="10">
        <f t="shared" si="9"/>
        <v>613869.33000000007</v>
      </c>
    </row>
    <row r="142" spans="1:8" x14ac:dyDescent="0.3">
      <c r="A142" s="6" t="s">
        <v>274</v>
      </c>
      <c r="B142" s="6" t="s">
        <v>275</v>
      </c>
      <c r="C142" s="19"/>
      <c r="D142" s="19"/>
      <c r="E142" s="10">
        <f t="shared" si="8"/>
        <v>0</v>
      </c>
      <c r="F142" s="19">
        <v>909206.76999999955</v>
      </c>
      <c r="G142" s="19"/>
      <c r="H142" s="10">
        <f t="shared" si="9"/>
        <v>909206.76999999955</v>
      </c>
    </row>
    <row r="143" spans="1:8" x14ac:dyDescent="0.3">
      <c r="A143" s="6" t="s">
        <v>276</v>
      </c>
      <c r="B143" s="6" t="s">
        <v>277</v>
      </c>
      <c r="C143" s="19"/>
      <c r="D143" s="19"/>
      <c r="E143" s="10">
        <f t="shared" si="8"/>
        <v>0</v>
      </c>
      <c r="F143" s="19">
        <v>257301.54999999981</v>
      </c>
      <c r="G143" s="19"/>
      <c r="H143" s="10">
        <f t="shared" si="9"/>
        <v>257301.54999999981</v>
      </c>
    </row>
    <row r="144" spans="1:8" x14ac:dyDescent="0.3">
      <c r="A144" s="6" t="s">
        <v>278</v>
      </c>
      <c r="B144" s="6" t="s">
        <v>279</v>
      </c>
      <c r="C144" s="19"/>
      <c r="D144" s="19"/>
      <c r="E144" s="10">
        <f t="shared" si="8"/>
        <v>0</v>
      </c>
      <c r="F144" s="19">
        <v>33635.69</v>
      </c>
      <c r="G144" s="19"/>
      <c r="H144" s="10">
        <f t="shared" si="9"/>
        <v>33635.69</v>
      </c>
    </row>
    <row r="145" spans="1:8" x14ac:dyDescent="0.3">
      <c r="A145" s="6" t="s">
        <v>280</v>
      </c>
      <c r="B145" s="6" t="s">
        <v>281</v>
      </c>
      <c r="C145" s="19"/>
      <c r="D145" s="19"/>
      <c r="E145" s="10">
        <f t="shared" si="8"/>
        <v>0</v>
      </c>
      <c r="F145" s="19">
        <v>163703.45999999996</v>
      </c>
      <c r="G145" s="19"/>
      <c r="H145" s="10">
        <f t="shared" si="9"/>
        <v>163703.45999999996</v>
      </c>
    </row>
    <row r="146" spans="1:8" x14ac:dyDescent="0.3">
      <c r="A146" s="6" t="s">
        <v>282</v>
      </c>
      <c r="B146" s="6" t="s">
        <v>283</v>
      </c>
      <c r="C146" s="19"/>
      <c r="D146" s="19"/>
      <c r="E146" s="10">
        <f t="shared" si="8"/>
        <v>0</v>
      </c>
      <c r="F146" s="19">
        <v>60559.130000000005</v>
      </c>
      <c r="G146" s="19"/>
      <c r="H146" s="10">
        <f t="shared" si="9"/>
        <v>60559.130000000005</v>
      </c>
    </row>
    <row r="147" spans="1:8" x14ac:dyDescent="0.3">
      <c r="A147" s="6" t="s">
        <v>284</v>
      </c>
      <c r="B147" s="6" t="s">
        <v>285</v>
      </c>
      <c r="C147" s="19"/>
      <c r="D147" s="19"/>
      <c r="E147" s="10">
        <f t="shared" si="8"/>
        <v>0</v>
      </c>
      <c r="F147" s="19">
        <v>649593.21</v>
      </c>
      <c r="G147" s="19"/>
      <c r="H147" s="10">
        <f t="shared" si="9"/>
        <v>649593.21</v>
      </c>
    </row>
    <row r="148" spans="1:8" x14ac:dyDescent="0.3">
      <c r="A148" s="6" t="s">
        <v>286</v>
      </c>
      <c r="B148" s="6" t="s">
        <v>287</v>
      </c>
      <c r="C148" s="19"/>
      <c r="D148" s="19"/>
      <c r="E148" s="10">
        <f t="shared" si="8"/>
        <v>0</v>
      </c>
      <c r="F148" s="19">
        <v>62796.479999999981</v>
      </c>
      <c r="G148" s="19"/>
      <c r="H148" s="10">
        <f t="shared" si="9"/>
        <v>62796.479999999981</v>
      </c>
    </row>
    <row r="149" spans="1:8" x14ac:dyDescent="0.3">
      <c r="A149" s="6" t="s">
        <v>288</v>
      </c>
      <c r="B149" s="6" t="s">
        <v>289</v>
      </c>
      <c r="C149" s="19"/>
      <c r="D149" s="19"/>
      <c r="E149" s="10">
        <f t="shared" si="8"/>
        <v>0</v>
      </c>
      <c r="F149" s="19">
        <v>705602.94999999925</v>
      </c>
      <c r="G149" s="19"/>
      <c r="H149" s="10">
        <f t="shared" si="9"/>
        <v>705602.94999999925</v>
      </c>
    </row>
    <row r="150" spans="1:8" x14ac:dyDescent="0.3">
      <c r="A150" s="6" t="s">
        <v>290</v>
      </c>
      <c r="B150" s="6" t="s">
        <v>291</v>
      </c>
      <c r="C150" s="19"/>
      <c r="D150" s="19"/>
      <c r="E150" s="10">
        <f t="shared" si="8"/>
        <v>0</v>
      </c>
      <c r="F150" s="19">
        <v>80173.670000000042</v>
      </c>
      <c r="G150" s="19"/>
      <c r="H150" s="10">
        <f t="shared" si="9"/>
        <v>80173.670000000042</v>
      </c>
    </row>
    <row r="151" spans="1:8" x14ac:dyDescent="0.3">
      <c r="A151" s="6" t="s">
        <v>292</v>
      </c>
      <c r="B151" s="6" t="s">
        <v>293</v>
      </c>
      <c r="C151" s="19"/>
      <c r="D151" s="19"/>
      <c r="E151" s="10">
        <f t="shared" si="8"/>
        <v>0</v>
      </c>
      <c r="F151" s="19">
        <v>388935.53000000026</v>
      </c>
      <c r="G151" s="19"/>
      <c r="H151" s="10">
        <f t="shared" si="9"/>
        <v>388935.53000000026</v>
      </c>
    </row>
    <row r="152" spans="1:8" x14ac:dyDescent="0.3">
      <c r="A152" s="6" t="s">
        <v>294</v>
      </c>
      <c r="B152" s="6" t="s">
        <v>295</v>
      </c>
      <c r="C152" s="19"/>
      <c r="D152" s="19"/>
      <c r="E152" s="10">
        <f t="shared" si="8"/>
        <v>0</v>
      </c>
      <c r="F152" s="19">
        <v>209048.19999999972</v>
      </c>
      <c r="G152" s="19"/>
      <c r="H152" s="10">
        <f t="shared" si="9"/>
        <v>209048.19999999972</v>
      </c>
    </row>
    <row r="153" spans="1:8" x14ac:dyDescent="0.3">
      <c r="A153" s="6" t="s">
        <v>296</v>
      </c>
      <c r="B153" s="6" t="s">
        <v>297</v>
      </c>
      <c r="C153" s="19"/>
      <c r="D153" s="19"/>
      <c r="E153" s="10">
        <f t="shared" si="8"/>
        <v>0</v>
      </c>
      <c r="F153" s="19">
        <v>28042.160000000033</v>
      </c>
      <c r="G153" s="19"/>
      <c r="H153" s="10">
        <f t="shared" si="9"/>
        <v>28042.160000000033</v>
      </c>
    </row>
    <row r="154" spans="1:8" x14ac:dyDescent="0.3">
      <c r="A154" s="6" t="s">
        <v>298</v>
      </c>
      <c r="B154" s="6" t="s">
        <v>299</v>
      </c>
      <c r="C154" s="19"/>
      <c r="D154" s="19"/>
      <c r="E154" s="10">
        <f t="shared" si="8"/>
        <v>0</v>
      </c>
      <c r="F154" s="19">
        <v>162733.91</v>
      </c>
      <c r="G154" s="19"/>
      <c r="H154" s="10">
        <f t="shared" si="9"/>
        <v>162733.91</v>
      </c>
    </row>
    <row r="155" spans="1:8" x14ac:dyDescent="0.3">
      <c r="A155" s="6" t="s">
        <v>300</v>
      </c>
      <c r="B155" s="6" t="s">
        <v>301</v>
      </c>
      <c r="C155" s="19"/>
      <c r="D155" s="19"/>
      <c r="E155" s="10">
        <f t="shared" si="8"/>
        <v>0</v>
      </c>
      <c r="F155" s="19">
        <v>150577.35</v>
      </c>
      <c r="G155" s="19"/>
      <c r="H155" s="10">
        <f t="shared" si="9"/>
        <v>150577.35</v>
      </c>
    </row>
    <row r="156" spans="1:8" x14ac:dyDescent="0.3">
      <c r="A156" s="6" t="s">
        <v>302</v>
      </c>
      <c r="B156" s="6" t="s">
        <v>303</v>
      </c>
      <c r="C156" s="19"/>
      <c r="D156" s="19"/>
      <c r="E156" s="10">
        <f t="shared" si="8"/>
        <v>0</v>
      </c>
      <c r="F156" s="19">
        <v>1033382.7799999993</v>
      </c>
      <c r="G156" s="19"/>
      <c r="H156" s="10">
        <f t="shared" si="9"/>
        <v>1033382.7799999993</v>
      </c>
    </row>
    <row r="157" spans="1:8" x14ac:dyDescent="0.3">
      <c r="A157" s="6" t="s">
        <v>304</v>
      </c>
      <c r="B157" s="6" t="s">
        <v>305</v>
      </c>
      <c r="C157" s="19"/>
      <c r="D157" s="19"/>
      <c r="E157" s="10">
        <f t="shared" si="8"/>
        <v>0</v>
      </c>
      <c r="F157" s="19">
        <v>23269.01</v>
      </c>
      <c r="G157" s="19"/>
      <c r="H157" s="10">
        <f t="shared" si="9"/>
        <v>23269.01</v>
      </c>
    </row>
    <row r="158" spans="1:8" x14ac:dyDescent="0.3">
      <c r="A158" s="6" t="s">
        <v>306</v>
      </c>
      <c r="B158" s="6" t="s">
        <v>307</v>
      </c>
      <c r="C158" s="19"/>
      <c r="D158" s="19"/>
      <c r="E158" s="10">
        <f t="shared" si="8"/>
        <v>0</v>
      </c>
      <c r="F158" s="19">
        <v>184362.15000000014</v>
      </c>
      <c r="G158" s="19"/>
      <c r="H158" s="10">
        <f t="shared" si="9"/>
        <v>184362.15000000014</v>
      </c>
    </row>
    <row r="159" spans="1:8" x14ac:dyDescent="0.3">
      <c r="A159" s="6" t="s">
        <v>308</v>
      </c>
      <c r="B159" s="6" t="s">
        <v>309</v>
      </c>
      <c r="C159" s="19"/>
      <c r="D159" s="19"/>
      <c r="E159" s="10">
        <f t="shared" si="8"/>
        <v>0</v>
      </c>
      <c r="F159" s="19">
        <v>366188.57999999961</v>
      </c>
      <c r="G159" s="19"/>
      <c r="H159" s="10">
        <f t="shared" si="9"/>
        <v>366188.57999999961</v>
      </c>
    </row>
    <row r="160" spans="1:8" x14ac:dyDescent="0.3">
      <c r="A160" s="6" t="s">
        <v>310</v>
      </c>
      <c r="B160" s="6" t="s">
        <v>311</v>
      </c>
      <c r="C160" s="19"/>
      <c r="D160" s="19"/>
      <c r="E160" s="10">
        <f t="shared" si="8"/>
        <v>0</v>
      </c>
      <c r="F160" s="19">
        <v>173697.21999999997</v>
      </c>
      <c r="G160" s="19"/>
      <c r="H160" s="10">
        <f t="shared" si="9"/>
        <v>173697.21999999997</v>
      </c>
    </row>
    <row r="161" spans="1:8" x14ac:dyDescent="0.3">
      <c r="A161" s="6" t="s">
        <v>312</v>
      </c>
      <c r="B161" s="6" t="s">
        <v>313</v>
      </c>
      <c r="C161" s="19"/>
      <c r="D161" s="19"/>
      <c r="E161" s="10">
        <f t="shared" si="8"/>
        <v>0</v>
      </c>
      <c r="F161" s="19">
        <v>79055.009999999995</v>
      </c>
      <c r="G161" s="19"/>
      <c r="H161" s="10">
        <f t="shared" si="9"/>
        <v>79055.009999999995</v>
      </c>
    </row>
    <row r="162" spans="1:8" x14ac:dyDescent="0.3">
      <c r="A162" s="6" t="s">
        <v>314</v>
      </c>
      <c r="B162" s="6" t="s">
        <v>315</v>
      </c>
      <c r="C162" s="19"/>
      <c r="D162" s="19"/>
      <c r="E162" s="10">
        <f t="shared" si="8"/>
        <v>0</v>
      </c>
      <c r="F162" s="19">
        <v>274231.30000000028</v>
      </c>
      <c r="G162" s="19"/>
      <c r="H162" s="10">
        <f t="shared" si="9"/>
        <v>274231.30000000028</v>
      </c>
    </row>
    <row r="163" spans="1:8" x14ac:dyDescent="0.3">
      <c r="A163" s="6" t="s">
        <v>316</v>
      </c>
      <c r="B163" s="6" t="s">
        <v>317</v>
      </c>
      <c r="C163" s="19"/>
      <c r="D163" s="19"/>
      <c r="E163" s="10">
        <f t="shared" si="8"/>
        <v>0</v>
      </c>
      <c r="F163" s="19">
        <v>1254960.42</v>
      </c>
      <c r="G163" s="19"/>
      <c r="H163" s="10">
        <f t="shared" si="9"/>
        <v>1254960.42</v>
      </c>
    </row>
    <row r="164" spans="1:8" x14ac:dyDescent="0.3">
      <c r="A164" s="6" t="s">
        <v>318</v>
      </c>
      <c r="B164" s="6" t="s">
        <v>319</v>
      </c>
      <c r="C164" s="19"/>
      <c r="D164" s="19"/>
      <c r="E164" s="10">
        <f t="shared" si="8"/>
        <v>0</v>
      </c>
      <c r="F164" s="19">
        <v>166537.5</v>
      </c>
      <c r="G164" s="19"/>
      <c r="H164" s="10">
        <f t="shared" si="9"/>
        <v>166537.5</v>
      </c>
    </row>
    <row r="165" spans="1:8" x14ac:dyDescent="0.3">
      <c r="A165" s="6" t="s">
        <v>320</v>
      </c>
      <c r="B165" s="6" t="s">
        <v>321</v>
      </c>
      <c r="C165" s="19"/>
      <c r="D165" s="19"/>
      <c r="E165" s="10">
        <f t="shared" si="8"/>
        <v>0</v>
      </c>
      <c r="F165" s="19">
        <v>412950.34999999963</v>
      </c>
      <c r="G165" s="19"/>
      <c r="H165" s="10">
        <f t="shared" si="9"/>
        <v>412950.34999999963</v>
      </c>
    </row>
    <row r="166" spans="1:8" x14ac:dyDescent="0.3">
      <c r="A166" s="6" t="s">
        <v>322</v>
      </c>
      <c r="B166" s="6" t="s">
        <v>323</v>
      </c>
      <c r="C166" s="19"/>
      <c r="D166" s="19"/>
      <c r="E166" s="10">
        <f t="shared" si="8"/>
        <v>0</v>
      </c>
      <c r="F166" s="19">
        <v>106575.09</v>
      </c>
      <c r="G166" s="19"/>
      <c r="H166" s="10">
        <f t="shared" si="9"/>
        <v>106575.09</v>
      </c>
    </row>
    <row r="167" spans="1:8" x14ac:dyDescent="0.3">
      <c r="A167" s="6" t="s">
        <v>324</v>
      </c>
      <c r="B167" s="6" t="s">
        <v>325</v>
      </c>
      <c r="C167" s="19"/>
      <c r="D167" s="19"/>
      <c r="E167" s="10">
        <f t="shared" si="8"/>
        <v>0</v>
      </c>
      <c r="F167" s="19">
        <v>203603.84</v>
      </c>
      <c r="G167" s="19"/>
      <c r="H167" s="10">
        <f t="shared" si="9"/>
        <v>203603.84</v>
      </c>
    </row>
    <row r="168" spans="1:8" x14ac:dyDescent="0.3">
      <c r="A168" s="6" t="s">
        <v>326</v>
      </c>
      <c r="B168" s="6" t="s">
        <v>327</v>
      </c>
      <c r="C168" s="19"/>
      <c r="D168" s="19"/>
      <c r="E168" s="10">
        <f t="shared" si="8"/>
        <v>0</v>
      </c>
      <c r="F168" s="19">
        <v>152591</v>
      </c>
      <c r="G168" s="19"/>
      <c r="H168" s="10">
        <f t="shared" si="9"/>
        <v>152591</v>
      </c>
    </row>
    <row r="169" spans="1:8" x14ac:dyDescent="0.3">
      <c r="A169" s="6" t="s">
        <v>328</v>
      </c>
      <c r="B169" s="6" t="s">
        <v>329</v>
      </c>
      <c r="C169" s="19"/>
      <c r="D169" s="19"/>
      <c r="E169" s="10">
        <f t="shared" si="8"/>
        <v>0</v>
      </c>
      <c r="F169" s="19">
        <v>117612.89999999991</v>
      </c>
      <c r="G169" s="19"/>
      <c r="H169" s="10">
        <f t="shared" si="9"/>
        <v>117612.89999999991</v>
      </c>
    </row>
    <row r="170" spans="1:8" x14ac:dyDescent="0.3">
      <c r="A170" s="6" t="s">
        <v>330</v>
      </c>
      <c r="B170" s="6" t="s">
        <v>331</v>
      </c>
      <c r="C170" s="19"/>
      <c r="D170" s="19"/>
      <c r="E170" s="10">
        <f t="shared" si="8"/>
        <v>0</v>
      </c>
      <c r="F170" s="19">
        <v>214865.47999999998</v>
      </c>
      <c r="G170" s="19"/>
      <c r="H170" s="10">
        <f t="shared" si="9"/>
        <v>214865.47999999998</v>
      </c>
    </row>
    <row r="171" spans="1:8" x14ac:dyDescent="0.3">
      <c r="A171" s="6" t="s">
        <v>332</v>
      </c>
      <c r="B171" s="6" t="s">
        <v>333</v>
      </c>
      <c r="C171" s="19"/>
      <c r="D171" s="19"/>
      <c r="E171" s="10">
        <f t="shared" si="8"/>
        <v>0</v>
      </c>
      <c r="F171" s="19">
        <v>121491.08</v>
      </c>
      <c r="G171" s="19"/>
      <c r="H171" s="10">
        <f t="shared" si="9"/>
        <v>121491.08</v>
      </c>
    </row>
    <row r="172" spans="1:8" x14ac:dyDescent="0.3">
      <c r="A172" s="6" t="s">
        <v>334</v>
      </c>
      <c r="B172" s="6" t="s">
        <v>335</v>
      </c>
      <c r="C172" s="19"/>
      <c r="D172" s="19"/>
      <c r="E172" s="10">
        <f t="shared" si="8"/>
        <v>0</v>
      </c>
      <c r="F172" s="19">
        <v>843501.62999999896</v>
      </c>
      <c r="G172" s="19"/>
      <c r="H172" s="10">
        <f t="shared" si="9"/>
        <v>843501.62999999896</v>
      </c>
    </row>
    <row r="173" spans="1:8" x14ac:dyDescent="0.3">
      <c r="A173" s="6" t="s">
        <v>336</v>
      </c>
      <c r="B173" s="6" t="s">
        <v>337</v>
      </c>
      <c r="C173" s="19"/>
      <c r="D173" s="19"/>
      <c r="E173" s="10">
        <f t="shared" si="8"/>
        <v>0</v>
      </c>
      <c r="F173" s="19">
        <v>160272.80000000005</v>
      </c>
      <c r="G173" s="19"/>
      <c r="H173" s="10">
        <f t="shared" si="9"/>
        <v>160272.80000000005</v>
      </c>
    </row>
    <row r="174" spans="1:8" x14ac:dyDescent="0.3">
      <c r="A174" s="6" t="s">
        <v>338</v>
      </c>
      <c r="B174" s="6" t="s">
        <v>339</v>
      </c>
      <c r="C174" s="19"/>
      <c r="D174" s="19"/>
      <c r="E174" s="10">
        <f t="shared" si="8"/>
        <v>0</v>
      </c>
      <c r="F174" s="19">
        <v>69956.23</v>
      </c>
      <c r="G174" s="19"/>
      <c r="H174" s="10">
        <f t="shared" si="9"/>
        <v>69956.23</v>
      </c>
    </row>
    <row r="175" spans="1:8" x14ac:dyDescent="0.3">
      <c r="A175" s="6" t="s">
        <v>340</v>
      </c>
      <c r="B175" s="6" t="s">
        <v>341</v>
      </c>
      <c r="C175" s="19"/>
      <c r="D175" s="19"/>
      <c r="E175" s="10">
        <f t="shared" si="8"/>
        <v>0</v>
      </c>
      <c r="F175" s="19">
        <v>317040.27</v>
      </c>
      <c r="G175" s="19"/>
      <c r="H175" s="10">
        <f t="shared" si="9"/>
        <v>317040.27</v>
      </c>
    </row>
    <row r="176" spans="1:8" x14ac:dyDescent="0.3">
      <c r="A176" s="6" t="s">
        <v>342</v>
      </c>
      <c r="B176" s="6" t="s">
        <v>343</v>
      </c>
      <c r="C176" s="19"/>
      <c r="D176" s="19"/>
      <c r="E176" s="10">
        <f t="shared" si="8"/>
        <v>0</v>
      </c>
      <c r="F176" s="19">
        <v>275946.59999999963</v>
      </c>
      <c r="G176" s="19"/>
      <c r="H176" s="10">
        <f t="shared" si="9"/>
        <v>275946.59999999963</v>
      </c>
    </row>
    <row r="177" spans="1:8" x14ac:dyDescent="0.3">
      <c r="A177" s="6" t="s">
        <v>344</v>
      </c>
      <c r="B177" s="6" t="s">
        <v>345</v>
      </c>
      <c r="C177" s="19"/>
      <c r="D177" s="19"/>
      <c r="E177" s="10">
        <f t="shared" si="8"/>
        <v>0</v>
      </c>
      <c r="F177" s="19">
        <v>1350050.120000001</v>
      </c>
      <c r="G177" s="19"/>
      <c r="H177" s="10">
        <f t="shared" si="9"/>
        <v>1350050.120000001</v>
      </c>
    </row>
    <row r="178" spans="1:8" x14ac:dyDescent="0.3">
      <c r="A178" s="6" t="s">
        <v>346</v>
      </c>
      <c r="B178" s="6" t="s">
        <v>347</v>
      </c>
      <c r="C178" s="19"/>
      <c r="D178" s="19"/>
      <c r="E178" s="10">
        <f t="shared" si="8"/>
        <v>0</v>
      </c>
      <c r="F178" s="19">
        <v>30428.699999999953</v>
      </c>
      <c r="G178" s="19"/>
      <c r="H178" s="10">
        <f t="shared" si="9"/>
        <v>30428.699999999953</v>
      </c>
    </row>
    <row r="179" spans="1:8" x14ac:dyDescent="0.3">
      <c r="A179" s="6" t="s">
        <v>348</v>
      </c>
      <c r="B179" s="6" t="s">
        <v>349</v>
      </c>
      <c r="C179" s="19"/>
      <c r="D179" s="19"/>
      <c r="E179" s="10">
        <f t="shared" si="8"/>
        <v>0</v>
      </c>
      <c r="F179" s="19">
        <v>108663.29000000004</v>
      </c>
      <c r="G179" s="19"/>
      <c r="H179" s="10">
        <f t="shared" si="9"/>
        <v>108663.29000000004</v>
      </c>
    </row>
    <row r="180" spans="1:8" x14ac:dyDescent="0.3">
      <c r="A180" s="6" t="s">
        <v>350</v>
      </c>
      <c r="B180" s="6" t="s">
        <v>351</v>
      </c>
      <c r="C180" s="19"/>
      <c r="D180" s="19"/>
      <c r="E180" s="10">
        <f t="shared" si="8"/>
        <v>0</v>
      </c>
      <c r="F180" s="19">
        <v>340383.85000000009</v>
      </c>
      <c r="G180" s="19"/>
      <c r="H180" s="10">
        <f t="shared" si="9"/>
        <v>340383.85000000009</v>
      </c>
    </row>
    <row r="181" spans="1:8" x14ac:dyDescent="0.3">
      <c r="A181" s="6" t="s">
        <v>352</v>
      </c>
      <c r="B181" s="6" t="s">
        <v>353</v>
      </c>
      <c r="C181" s="19"/>
      <c r="D181" s="19"/>
      <c r="E181" s="10">
        <f t="shared" si="8"/>
        <v>0</v>
      </c>
      <c r="F181" s="19">
        <v>106202.19000000018</v>
      </c>
      <c r="G181" s="19"/>
      <c r="H181" s="10">
        <f t="shared" si="9"/>
        <v>106202.19000000018</v>
      </c>
    </row>
    <row r="182" spans="1:8" x14ac:dyDescent="0.3">
      <c r="A182" s="6" t="s">
        <v>354</v>
      </c>
      <c r="B182" s="6" t="s">
        <v>355</v>
      </c>
      <c r="C182" s="19"/>
      <c r="D182" s="19"/>
      <c r="E182" s="10">
        <f t="shared" si="8"/>
        <v>0</v>
      </c>
      <c r="F182" s="19">
        <v>203230.93999999994</v>
      </c>
      <c r="G182" s="19"/>
      <c r="H182" s="10">
        <f t="shared" si="9"/>
        <v>203230.93999999994</v>
      </c>
    </row>
    <row r="183" spans="1:8" x14ac:dyDescent="0.3">
      <c r="A183" s="6" t="s">
        <v>356</v>
      </c>
      <c r="B183" s="6" t="s">
        <v>357</v>
      </c>
      <c r="C183" s="19"/>
      <c r="D183" s="19"/>
      <c r="E183" s="10">
        <f t="shared" si="8"/>
        <v>0</v>
      </c>
      <c r="F183" s="19">
        <v>773023.40000000037</v>
      </c>
      <c r="G183" s="19"/>
      <c r="H183" s="10">
        <f t="shared" si="9"/>
        <v>773023.40000000037</v>
      </c>
    </row>
    <row r="184" spans="1:8" x14ac:dyDescent="0.3">
      <c r="A184" s="6" t="s">
        <v>358</v>
      </c>
      <c r="B184" s="6" t="s">
        <v>359</v>
      </c>
      <c r="C184" s="19"/>
      <c r="D184" s="19"/>
      <c r="E184" s="10">
        <f t="shared" si="8"/>
        <v>0</v>
      </c>
      <c r="F184" s="19">
        <v>499090.45</v>
      </c>
      <c r="G184" s="19"/>
      <c r="H184" s="10">
        <f t="shared" si="9"/>
        <v>499090.45</v>
      </c>
    </row>
    <row r="185" spans="1:8" x14ac:dyDescent="0.3">
      <c r="A185" s="6" t="s">
        <v>360</v>
      </c>
      <c r="B185" s="6" t="s">
        <v>361</v>
      </c>
      <c r="C185" s="19"/>
      <c r="D185" s="19"/>
      <c r="E185" s="10">
        <f t="shared" si="8"/>
        <v>0</v>
      </c>
      <c r="F185" s="19">
        <v>107917.49</v>
      </c>
      <c r="G185" s="19"/>
      <c r="H185" s="10">
        <f t="shared" si="9"/>
        <v>107917.49</v>
      </c>
    </row>
    <row r="186" spans="1:8" x14ac:dyDescent="0.3">
      <c r="A186" s="6" t="s">
        <v>362</v>
      </c>
      <c r="B186" s="6" t="s">
        <v>363</v>
      </c>
      <c r="C186" s="19"/>
      <c r="D186" s="19"/>
      <c r="E186" s="10">
        <f t="shared" si="8"/>
        <v>0</v>
      </c>
      <c r="F186" s="19">
        <v>174815.94</v>
      </c>
      <c r="G186" s="19"/>
      <c r="H186" s="10">
        <f t="shared" si="9"/>
        <v>174815.94</v>
      </c>
    </row>
    <row r="187" spans="1:8" x14ac:dyDescent="0.3">
      <c r="A187" s="6" t="s">
        <v>364</v>
      </c>
      <c r="B187" s="6" t="s">
        <v>365</v>
      </c>
      <c r="C187" s="19"/>
      <c r="D187" s="19"/>
      <c r="E187" s="10">
        <f t="shared" si="8"/>
        <v>0</v>
      </c>
      <c r="F187" s="19">
        <v>33784.85</v>
      </c>
      <c r="G187" s="19"/>
      <c r="H187" s="10">
        <f t="shared" si="9"/>
        <v>33784.85</v>
      </c>
    </row>
    <row r="188" spans="1:8" x14ac:dyDescent="0.3">
      <c r="A188" s="6" t="s">
        <v>366</v>
      </c>
      <c r="B188" s="6" t="s">
        <v>367</v>
      </c>
      <c r="C188" s="19"/>
      <c r="D188" s="19"/>
      <c r="E188" s="10">
        <f t="shared" si="8"/>
        <v>0</v>
      </c>
      <c r="F188" s="19">
        <v>162659.32999999999</v>
      </c>
      <c r="G188" s="19"/>
      <c r="H188" s="10">
        <f t="shared" si="9"/>
        <v>162659.32999999999</v>
      </c>
    </row>
    <row r="189" spans="1:8" x14ac:dyDescent="0.3">
      <c r="A189" s="6" t="s">
        <v>368</v>
      </c>
      <c r="B189" s="6" t="s">
        <v>369</v>
      </c>
      <c r="C189" s="19"/>
      <c r="D189" s="19"/>
      <c r="E189" s="10">
        <f t="shared" si="8"/>
        <v>0</v>
      </c>
      <c r="F189" s="19">
        <v>110005.76000000001</v>
      </c>
      <c r="G189" s="19"/>
      <c r="H189" s="10">
        <f t="shared" si="9"/>
        <v>110005.76000000001</v>
      </c>
    </row>
    <row r="190" spans="1:8" x14ac:dyDescent="0.3">
      <c r="A190" s="6" t="s">
        <v>370</v>
      </c>
      <c r="B190" s="6" t="s">
        <v>371</v>
      </c>
      <c r="C190" s="19"/>
      <c r="D190" s="19"/>
      <c r="E190" s="10">
        <f t="shared" si="8"/>
        <v>0</v>
      </c>
      <c r="F190" s="19">
        <v>11891956.340000004</v>
      </c>
      <c r="G190" s="19"/>
      <c r="H190" s="10">
        <f t="shared" si="9"/>
        <v>11891956.340000004</v>
      </c>
    </row>
    <row r="191" spans="1:8" x14ac:dyDescent="0.3">
      <c r="A191" s="6" t="s">
        <v>372</v>
      </c>
      <c r="B191" s="6" t="s">
        <v>373</v>
      </c>
      <c r="C191" s="19"/>
      <c r="D191" s="19"/>
      <c r="E191" s="10">
        <f t="shared" si="8"/>
        <v>0</v>
      </c>
      <c r="F191" s="19">
        <v>666672.0700000003</v>
      </c>
      <c r="G191" s="19"/>
      <c r="H191" s="10">
        <f t="shared" si="9"/>
        <v>666672.0700000003</v>
      </c>
    </row>
    <row r="192" spans="1:8" x14ac:dyDescent="0.3">
      <c r="A192" s="6" t="s">
        <v>374</v>
      </c>
      <c r="B192" s="6" t="s">
        <v>375</v>
      </c>
      <c r="C192" s="19"/>
      <c r="D192" s="19"/>
      <c r="E192" s="10">
        <f t="shared" si="8"/>
        <v>0</v>
      </c>
      <c r="F192" s="19">
        <v>39079.989999999991</v>
      </c>
      <c r="G192" s="19"/>
      <c r="H192" s="10">
        <f t="shared" si="9"/>
        <v>39079.989999999991</v>
      </c>
    </row>
    <row r="193" spans="1:8" x14ac:dyDescent="0.3">
      <c r="A193" s="6" t="s">
        <v>376</v>
      </c>
      <c r="B193" s="6" t="s">
        <v>377</v>
      </c>
      <c r="C193" s="19"/>
      <c r="D193" s="19"/>
      <c r="E193" s="10">
        <f t="shared" si="8"/>
        <v>0</v>
      </c>
      <c r="F193" s="19">
        <v>134840.92999999993</v>
      </c>
      <c r="G193" s="19"/>
      <c r="H193" s="10">
        <f t="shared" si="9"/>
        <v>134840.92999999993</v>
      </c>
    </row>
    <row r="194" spans="1:8" x14ac:dyDescent="0.3">
      <c r="A194" s="6" t="s">
        <v>378</v>
      </c>
      <c r="B194" s="6" t="s">
        <v>379</v>
      </c>
      <c r="C194" s="19"/>
      <c r="D194" s="19"/>
      <c r="E194" s="10">
        <f t="shared" si="8"/>
        <v>0</v>
      </c>
      <c r="F194" s="19">
        <v>716640.78000000119</v>
      </c>
      <c r="G194" s="19"/>
      <c r="H194" s="10">
        <f t="shared" si="9"/>
        <v>716640.78000000119</v>
      </c>
    </row>
    <row r="195" spans="1:8" x14ac:dyDescent="0.3">
      <c r="A195" s="6" t="s">
        <v>380</v>
      </c>
      <c r="B195" s="6" t="s">
        <v>381</v>
      </c>
      <c r="C195" s="19"/>
      <c r="D195" s="19"/>
      <c r="E195" s="10">
        <f t="shared" si="8"/>
        <v>0</v>
      </c>
      <c r="F195" s="19">
        <v>232391.79</v>
      </c>
      <c r="G195" s="19"/>
      <c r="H195" s="10">
        <f t="shared" si="9"/>
        <v>232391.79</v>
      </c>
    </row>
    <row r="196" spans="1:8" x14ac:dyDescent="0.3">
      <c r="A196" s="6" t="s">
        <v>382</v>
      </c>
      <c r="B196" s="6" t="s">
        <v>383</v>
      </c>
      <c r="C196" s="19"/>
      <c r="D196" s="19"/>
      <c r="E196" s="10">
        <f t="shared" si="8"/>
        <v>0</v>
      </c>
      <c r="F196" s="19">
        <v>1673877.2</v>
      </c>
      <c r="G196" s="19"/>
      <c r="H196" s="10">
        <f t="shared" si="9"/>
        <v>1673877.2</v>
      </c>
    </row>
    <row r="197" spans="1:8" x14ac:dyDescent="0.3">
      <c r="A197" s="6" t="s">
        <v>384</v>
      </c>
      <c r="B197" s="6" t="s">
        <v>385</v>
      </c>
      <c r="C197" s="19"/>
      <c r="D197" s="19"/>
      <c r="E197" s="10">
        <f t="shared" si="8"/>
        <v>0</v>
      </c>
      <c r="F197" s="19">
        <v>22075.709999999992</v>
      </c>
      <c r="G197" s="19"/>
      <c r="H197" s="10">
        <f t="shared" si="9"/>
        <v>22075.709999999992</v>
      </c>
    </row>
    <row r="198" spans="1:8" x14ac:dyDescent="0.3">
      <c r="A198" s="6" t="s">
        <v>386</v>
      </c>
      <c r="B198" s="6" t="s">
        <v>387</v>
      </c>
      <c r="C198" s="19"/>
      <c r="D198" s="19"/>
      <c r="E198" s="10">
        <f t="shared" si="8"/>
        <v>0</v>
      </c>
      <c r="F198" s="19">
        <v>113511.01000000001</v>
      </c>
      <c r="G198" s="19"/>
      <c r="H198" s="10">
        <f t="shared" si="9"/>
        <v>113511.01000000001</v>
      </c>
    </row>
    <row r="199" spans="1:8" x14ac:dyDescent="0.3">
      <c r="A199" s="6" t="s">
        <v>388</v>
      </c>
      <c r="B199" s="6" t="s">
        <v>389</v>
      </c>
      <c r="C199" s="19"/>
      <c r="D199" s="19"/>
      <c r="E199" s="10">
        <f t="shared" si="8"/>
        <v>0</v>
      </c>
      <c r="F199" s="19">
        <v>209346.52000000002</v>
      </c>
      <c r="G199" s="19"/>
      <c r="H199" s="10">
        <f t="shared" si="9"/>
        <v>209346.52000000002</v>
      </c>
    </row>
    <row r="200" spans="1:8" x14ac:dyDescent="0.3">
      <c r="A200" s="6" t="s">
        <v>390</v>
      </c>
      <c r="B200" s="6" t="s">
        <v>391</v>
      </c>
      <c r="C200" s="19"/>
      <c r="D200" s="19"/>
      <c r="E200" s="10">
        <f t="shared" ref="E200:E263" si="10">C200-D200</f>
        <v>0</v>
      </c>
      <c r="F200" s="19">
        <v>102323.95999999996</v>
      </c>
      <c r="G200" s="19"/>
      <c r="H200" s="10">
        <f t="shared" ref="H200:H263" si="11">F200-G200</f>
        <v>102323.95999999996</v>
      </c>
    </row>
    <row r="201" spans="1:8" x14ac:dyDescent="0.3">
      <c r="A201" s="6" t="s">
        <v>392</v>
      </c>
      <c r="B201" s="6" t="s">
        <v>393</v>
      </c>
      <c r="C201" s="19"/>
      <c r="D201" s="19"/>
      <c r="E201" s="10">
        <f t="shared" si="10"/>
        <v>0</v>
      </c>
      <c r="F201" s="19">
        <v>78756.689999999944</v>
      </c>
      <c r="G201" s="19"/>
      <c r="H201" s="10">
        <f t="shared" si="11"/>
        <v>78756.689999999944</v>
      </c>
    </row>
    <row r="202" spans="1:8" x14ac:dyDescent="0.3">
      <c r="A202" s="6" t="s">
        <v>394</v>
      </c>
      <c r="B202" s="6" t="s">
        <v>395</v>
      </c>
      <c r="C202" s="19"/>
      <c r="D202" s="19"/>
      <c r="E202" s="10">
        <f t="shared" si="10"/>
        <v>0</v>
      </c>
      <c r="F202" s="19">
        <v>30354.119999999995</v>
      </c>
      <c r="G202" s="19"/>
      <c r="H202" s="10">
        <f t="shared" si="11"/>
        <v>30354.119999999995</v>
      </c>
    </row>
    <row r="203" spans="1:8" x14ac:dyDescent="0.3">
      <c r="A203" s="6" t="s">
        <v>396</v>
      </c>
      <c r="B203" s="6" t="s">
        <v>397</v>
      </c>
      <c r="C203" s="19"/>
      <c r="D203" s="19"/>
      <c r="E203" s="10">
        <f t="shared" si="10"/>
        <v>0</v>
      </c>
      <c r="F203" s="19">
        <v>245219.5700000003</v>
      </c>
      <c r="G203" s="19"/>
      <c r="H203" s="10">
        <f t="shared" si="11"/>
        <v>245219.5700000003</v>
      </c>
    </row>
    <row r="204" spans="1:8" x14ac:dyDescent="0.3">
      <c r="A204" s="6" t="s">
        <v>398</v>
      </c>
      <c r="B204" s="6" t="s">
        <v>399</v>
      </c>
      <c r="C204" s="19"/>
      <c r="D204" s="19"/>
      <c r="E204" s="10">
        <f t="shared" si="10"/>
        <v>0</v>
      </c>
      <c r="F204" s="19">
        <v>2222638.0299999975</v>
      </c>
      <c r="G204" s="19"/>
      <c r="H204" s="10">
        <f t="shared" si="11"/>
        <v>2222638.0299999975</v>
      </c>
    </row>
    <row r="205" spans="1:8" x14ac:dyDescent="0.3">
      <c r="A205" s="6" t="s">
        <v>400</v>
      </c>
      <c r="B205" s="6" t="s">
        <v>401</v>
      </c>
      <c r="C205" s="19"/>
      <c r="D205" s="19"/>
      <c r="E205" s="10">
        <f t="shared" si="10"/>
        <v>0</v>
      </c>
      <c r="F205" s="19">
        <v>36842.6</v>
      </c>
      <c r="G205" s="19"/>
      <c r="H205" s="10">
        <f t="shared" si="11"/>
        <v>36842.6</v>
      </c>
    </row>
    <row r="206" spans="1:8" x14ac:dyDescent="0.3">
      <c r="A206" s="6" t="s">
        <v>402</v>
      </c>
      <c r="B206" s="6" t="s">
        <v>403</v>
      </c>
      <c r="C206" s="19"/>
      <c r="D206" s="19"/>
      <c r="E206" s="10">
        <f t="shared" si="10"/>
        <v>0</v>
      </c>
      <c r="F206" s="19">
        <v>276170.34000000003</v>
      </c>
      <c r="G206" s="19"/>
      <c r="H206" s="10">
        <f t="shared" si="11"/>
        <v>276170.34000000003</v>
      </c>
    </row>
    <row r="207" spans="1:8" x14ac:dyDescent="0.3">
      <c r="A207" s="6" t="s">
        <v>404</v>
      </c>
      <c r="B207" s="6" t="s">
        <v>405</v>
      </c>
      <c r="C207" s="19"/>
      <c r="D207" s="19"/>
      <c r="E207" s="10">
        <f t="shared" si="10"/>
        <v>0</v>
      </c>
      <c r="F207" s="19">
        <v>140210.68999999994</v>
      </c>
      <c r="G207" s="19"/>
      <c r="H207" s="10">
        <f t="shared" si="11"/>
        <v>140210.68999999994</v>
      </c>
    </row>
    <row r="208" spans="1:8" x14ac:dyDescent="0.3">
      <c r="A208" s="6" t="s">
        <v>406</v>
      </c>
      <c r="B208" s="6" t="s">
        <v>407</v>
      </c>
      <c r="C208" s="19"/>
      <c r="D208" s="19"/>
      <c r="E208" s="10">
        <f t="shared" si="10"/>
        <v>0</v>
      </c>
      <c r="F208" s="19">
        <v>341353.41</v>
      </c>
      <c r="G208" s="19"/>
      <c r="H208" s="10">
        <f t="shared" si="11"/>
        <v>341353.41</v>
      </c>
    </row>
    <row r="209" spans="1:8" x14ac:dyDescent="0.3">
      <c r="A209" s="6" t="s">
        <v>408</v>
      </c>
      <c r="B209" s="6" t="s">
        <v>409</v>
      </c>
      <c r="C209" s="19"/>
      <c r="D209" s="19"/>
      <c r="E209" s="10">
        <f t="shared" si="10"/>
        <v>0</v>
      </c>
      <c r="F209" s="19">
        <v>263864.62000000011</v>
      </c>
      <c r="G209" s="19"/>
      <c r="H209" s="10">
        <f t="shared" si="11"/>
        <v>263864.62000000011</v>
      </c>
    </row>
    <row r="210" spans="1:8" x14ac:dyDescent="0.3">
      <c r="A210" s="6" t="s">
        <v>410</v>
      </c>
      <c r="B210" s="6" t="s">
        <v>411</v>
      </c>
      <c r="C210" s="19"/>
      <c r="D210" s="19"/>
      <c r="E210" s="10">
        <f t="shared" si="10"/>
        <v>0</v>
      </c>
      <c r="F210" s="19">
        <v>47283.86</v>
      </c>
      <c r="G210" s="19"/>
      <c r="H210" s="10">
        <f t="shared" si="11"/>
        <v>47283.86</v>
      </c>
    </row>
    <row r="211" spans="1:8" x14ac:dyDescent="0.3">
      <c r="A211" s="6" t="s">
        <v>412</v>
      </c>
      <c r="B211" s="6" t="s">
        <v>413</v>
      </c>
      <c r="C211" s="19"/>
      <c r="D211" s="19"/>
      <c r="E211" s="10">
        <f t="shared" si="10"/>
        <v>0</v>
      </c>
      <c r="F211" s="19">
        <v>1267042.4000000004</v>
      </c>
      <c r="G211" s="19"/>
      <c r="H211" s="10">
        <f t="shared" si="11"/>
        <v>1267042.4000000004</v>
      </c>
    </row>
    <row r="212" spans="1:8" x14ac:dyDescent="0.3">
      <c r="A212" s="6" t="s">
        <v>414</v>
      </c>
      <c r="B212" s="6" t="s">
        <v>415</v>
      </c>
      <c r="C212" s="19"/>
      <c r="D212" s="19"/>
      <c r="E212" s="10">
        <f t="shared" si="10"/>
        <v>0</v>
      </c>
      <c r="F212" s="19">
        <v>180558.57</v>
      </c>
      <c r="G212" s="19"/>
      <c r="H212" s="10">
        <f t="shared" si="11"/>
        <v>180558.57</v>
      </c>
    </row>
    <row r="213" spans="1:8" x14ac:dyDescent="0.3">
      <c r="A213" s="6" t="s">
        <v>416</v>
      </c>
      <c r="B213" s="6" t="s">
        <v>417</v>
      </c>
      <c r="C213" s="19"/>
      <c r="D213" s="19"/>
      <c r="E213" s="10">
        <f t="shared" si="10"/>
        <v>0</v>
      </c>
      <c r="F213" s="19">
        <v>1419409.6999999993</v>
      </c>
      <c r="G213" s="19"/>
      <c r="H213" s="10">
        <f t="shared" si="11"/>
        <v>1419409.6999999993</v>
      </c>
    </row>
    <row r="214" spans="1:8" x14ac:dyDescent="0.3">
      <c r="A214" s="6" t="s">
        <v>418</v>
      </c>
      <c r="B214" s="6" t="s">
        <v>419</v>
      </c>
      <c r="C214" s="19"/>
      <c r="D214" s="19"/>
      <c r="E214" s="10">
        <f t="shared" si="10"/>
        <v>0</v>
      </c>
      <c r="F214" s="19">
        <v>517660.89999999944</v>
      </c>
      <c r="G214" s="19"/>
      <c r="H214" s="10">
        <f t="shared" si="11"/>
        <v>517660.89999999944</v>
      </c>
    </row>
    <row r="215" spans="1:8" x14ac:dyDescent="0.3">
      <c r="A215" s="6" t="s">
        <v>420</v>
      </c>
      <c r="B215" s="6" t="s">
        <v>421</v>
      </c>
      <c r="C215" s="19"/>
      <c r="D215" s="19"/>
      <c r="E215" s="10">
        <f t="shared" si="10"/>
        <v>0</v>
      </c>
      <c r="F215" s="19">
        <v>45270.150000000023</v>
      </c>
      <c r="G215" s="19"/>
      <c r="H215" s="10">
        <f t="shared" si="11"/>
        <v>45270.150000000023</v>
      </c>
    </row>
    <row r="216" spans="1:8" x14ac:dyDescent="0.3">
      <c r="A216" s="6" t="s">
        <v>422</v>
      </c>
      <c r="B216" s="6" t="s">
        <v>423</v>
      </c>
      <c r="C216" s="19"/>
      <c r="D216" s="19"/>
      <c r="E216" s="10">
        <f t="shared" si="10"/>
        <v>0</v>
      </c>
      <c r="F216" s="19">
        <v>430551.28000000026</v>
      </c>
      <c r="G216" s="19"/>
      <c r="H216" s="10">
        <f t="shared" si="11"/>
        <v>430551.28000000026</v>
      </c>
    </row>
    <row r="217" spans="1:8" x14ac:dyDescent="0.3">
      <c r="A217" s="6" t="s">
        <v>424</v>
      </c>
      <c r="B217" s="6" t="s">
        <v>425</v>
      </c>
      <c r="C217" s="19"/>
      <c r="D217" s="19"/>
      <c r="E217" s="10">
        <f t="shared" si="10"/>
        <v>0</v>
      </c>
      <c r="F217" s="19">
        <v>254392.93000000017</v>
      </c>
      <c r="G217" s="19"/>
      <c r="H217" s="10">
        <f t="shared" si="11"/>
        <v>254392.93000000017</v>
      </c>
    </row>
    <row r="218" spans="1:8" x14ac:dyDescent="0.3">
      <c r="A218" s="6" t="s">
        <v>426</v>
      </c>
      <c r="B218" s="6" t="s">
        <v>427</v>
      </c>
      <c r="C218" s="19"/>
      <c r="D218" s="19"/>
      <c r="E218" s="10">
        <f t="shared" si="10"/>
        <v>0</v>
      </c>
      <c r="F218" s="19">
        <v>232466.37</v>
      </c>
      <c r="G218" s="19"/>
      <c r="H218" s="10">
        <f t="shared" si="11"/>
        <v>232466.37</v>
      </c>
    </row>
    <row r="219" spans="1:8" x14ac:dyDescent="0.3">
      <c r="A219" s="6" t="s">
        <v>428</v>
      </c>
      <c r="B219" s="6" t="s">
        <v>429</v>
      </c>
      <c r="C219" s="19"/>
      <c r="D219" s="19"/>
      <c r="E219" s="10">
        <f t="shared" si="10"/>
        <v>0</v>
      </c>
      <c r="F219" s="19">
        <v>313460.41999999993</v>
      </c>
      <c r="G219" s="19"/>
      <c r="H219" s="10">
        <f t="shared" si="11"/>
        <v>313460.41999999993</v>
      </c>
    </row>
    <row r="220" spans="1:8" x14ac:dyDescent="0.3">
      <c r="A220" s="6" t="s">
        <v>430</v>
      </c>
      <c r="B220" s="6" t="s">
        <v>431</v>
      </c>
      <c r="C220" s="19"/>
      <c r="D220" s="19"/>
      <c r="E220" s="10">
        <f t="shared" si="10"/>
        <v>0</v>
      </c>
      <c r="F220" s="19">
        <v>151621.51</v>
      </c>
      <c r="G220" s="19"/>
      <c r="H220" s="10">
        <f t="shared" si="11"/>
        <v>151621.51</v>
      </c>
    </row>
    <row r="221" spans="1:8" x14ac:dyDescent="0.3">
      <c r="A221" s="6" t="s">
        <v>432</v>
      </c>
      <c r="B221" s="6" t="s">
        <v>433</v>
      </c>
      <c r="C221" s="19"/>
      <c r="D221" s="19"/>
      <c r="E221" s="10">
        <f t="shared" si="10"/>
        <v>0</v>
      </c>
      <c r="F221" s="19">
        <v>65556</v>
      </c>
      <c r="G221" s="19"/>
      <c r="H221" s="10">
        <f t="shared" si="11"/>
        <v>65556</v>
      </c>
    </row>
    <row r="222" spans="1:8" x14ac:dyDescent="0.3">
      <c r="A222" s="6" t="s">
        <v>434</v>
      </c>
      <c r="B222" s="6" t="s">
        <v>435</v>
      </c>
      <c r="C222" s="19"/>
      <c r="D222" s="19"/>
      <c r="E222" s="10">
        <f t="shared" si="10"/>
        <v>0</v>
      </c>
      <c r="F222" s="19">
        <v>92554.020000000019</v>
      </c>
      <c r="G222" s="19"/>
      <c r="H222" s="10">
        <f t="shared" si="11"/>
        <v>92554.020000000019</v>
      </c>
    </row>
    <row r="223" spans="1:8" x14ac:dyDescent="0.3">
      <c r="A223" s="6" t="s">
        <v>436</v>
      </c>
      <c r="B223" s="6" t="s">
        <v>437</v>
      </c>
      <c r="C223" s="19"/>
      <c r="D223" s="19"/>
      <c r="E223" s="10">
        <f t="shared" si="10"/>
        <v>0</v>
      </c>
      <c r="F223" s="19">
        <v>247979.02000000002</v>
      </c>
      <c r="G223" s="19"/>
      <c r="H223" s="10">
        <f t="shared" si="11"/>
        <v>247979.02000000002</v>
      </c>
    </row>
    <row r="224" spans="1:8" x14ac:dyDescent="0.3">
      <c r="A224" s="6" t="s">
        <v>438</v>
      </c>
      <c r="B224" s="6" t="s">
        <v>439</v>
      </c>
      <c r="C224" s="19"/>
      <c r="D224" s="19"/>
      <c r="E224" s="10">
        <f t="shared" si="10"/>
        <v>0</v>
      </c>
      <c r="F224" s="19">
        <v>40571.599999999977</v>
      </c>
      <c r="G224" s="19"/>
      <c r="H224" s="10">
        <f t="shared" si="11"/>
        <v>40571.599999999977</v>
      </c>
    </row>
    <row r="225" spans="1:8" x14ac:dyDescent="0.3">
      <c r="A225" s="6" t="s">
        <v>440</v>
      </c>
      <c r="B225" s="6" t="s">
        <v>441</v>
      </c>
      <c r="C225" s="19"/>
      <c r="D225" s="19"/>
      <c r="E225" s="10">
        <f t="shared" si="10"/>
        <v>0</v>
      </c>
      <c r="F225" s="19">
        <v>198979.87</v>
      </c>
      <c r="G225" s="19"/>
      <c r="H225" s="10">
        <f t="shared" si="11"/>
        <v>198979.87</v>
      </c>
    </row>
    <row r="226" spans="1:8" x14ac:dyDescent="0.3">
      <c r="A226" s="6" t="s">
        <v>442</v>
      </c>
      <c r="B226" s="6" t="s">
        <v>443</v>
      </c>
      <c r="C226" s="19"/>
      <c r="D226" s="19"/>
      <c r="E226" s="10">
        <f t="shared" si="10"/>
        <v>0</v>
      </c>
      <c r="F226" s="19">
        <v>200769.8200000003</v>
      </c>
      <c r="G226" s="19"/>
      <c r="H226" s="10">
        <f t="shared" si="11"/>
        <v>200769.8200000003</v>
      </c>
    </row>
    <row r="227" spans="1:8" x14ac:dyDescent="0.3">
      <c r="A227" s="6" t="s">
        <v>444</v>
      </c>
      <c r="B227" s="6" t="s">
        <v>445</v>
      </c>
      <c r="C227" s="19"/>
      <c r="D227" s="19"/>
      <c r="E227" s="10">
        <f t="shared" si="10"/>
        <v>0</v>
      </c>
      <c r="F227" s="19">
        <v>111422.73999999999</v>
      </c>
      <c r="G227" s="19"/>
      <c r="H227" s="10">
        <f t="shared" si="11"/>
        <v>111422.73999999999</v>
      </c>
    </row>
    <row r="228" spans="1:8" x14ac:dyDescent="0.3">
      <c r="A228" s="6" t="s">
        <v>446</v>
      </c>
      <c r="B228" s="6" t="s">
        <v>447</v>
      </c>
      <c r="C228" s="19"/>
      <c r="D228" s="19"/>
      <c r="E228" s="10">
        <f t="shared" si="10"/>
        <v>0</v>
      </c>
      <c r="F228" s="19">
        <v>106351.35</v>
      </c>
      <c r="G228" s="19"/>
      <c r="H228" s="10">
        <f t="shared" si="11"/>
        <v>106351.35</v>
      </c>
    </row>
    <row r="229" spans="1:8" x14ac:dyDescent="0.3">
      <c r="A229" s="6" t="s">
        <v>448</v>
      </c>
      <c r="B229" s="6" t="s">
        <v>449</v>
      </c>
      <c r="C229" s="19"/>
      <c r="D229" s="19"/>
      <c r="E229" s="10">
        <f t="shared" si="10"/>
        <v>0</v>
      </c>
      <c r="F229" s="19">
        <v>32815.300000000047</v>
      </c>
      <c r="G229" s="19"/>
      <c r="H229" s="10">
        <f t="shared" si="11"/>
        <v>32815.300000000047</v>
      </c>
    </row>
    <row r="230" spans="1:8" x14ac:dyDescent="0.3">
      <c r="A230" s="6" t="s">
        <v>450</v>
      </c>
      <c r="B230" s="6" t="s">
        <v>451</v>
      </c>
      <c r="C230" s="19"/>
      <c r="D230" s="19"/>
      <c r="E230" s="10">
        <f t="shared" si="10"/>
        <v>0</v>
      </c>
      <c r="F230" s="19">
        <v>47955.030000000028</v>
      </c>
      <c r="G230" s="19"/>
      <c r="H230" s="10">
        <f t="shared" si="11"/>
        <v>47955.030000000028</v>
      </c>
    </row>
    <row r="231" spans="1:8" x14ac:dyDescent="0.3">
      <c r="A231" s="6" t="s">
        <v>452</v>
      </c>
      <c r="B231" s="6" t="s">
        <v>453</v>
      </c>
      <c r="C231" s="19"/>
      <c r="D231" s="19"/>
      <c r="E231" s="10">
        <f t="shared" si="10"/>
        <v>0</v>
      </c>
      <c r="F231" s="19">
        <v>440246.69000000041</v>
      </c>
      <c r="G231" s="19"/>
      <c r="H231" s="10">
        <f t="shared" si="11"/>
        <v>440246.69000000041</v>
      </c>
    </row>
    <row r="232" spans="1:8" x14ac:dyDescent="0.3">
      <c r="A232" s="6" t="s">
        <v>454</v>
      </c>
      <c r="B232" s="6" t="s">
        <v>455</v>
      </c>
      <c r="C232" s="19"/>
      <c r="D232" s="19"/>
      <c r="E232" s="10">
        <f t="shared" si="10"/>
        <v>0</v>
      </c>
      <c r="F232" s="19">
        <v>221577.66</v>
      </c>
      <c r="G232" s="19"/>
      <c r="H232" s="10">
        <f t="shared" si="11"/>
        <v>221577.66</v>
      </c>
    </row>
    <row r="233" spans="1:8" x14ac:dyDescent="0.3">
      <c r="A233" s="6" t="s">
        <v>456</v>
      </c>
      <c r="B233" s="6" t="s">
        <v>457</v>
      </c>
      <c r="C233" s="19"/>
      <c r="D233" s="19"/>
      <c r="E233" s="10">
        <f t="shared" si="10"/>
        <v>0</v>
      </c>
      <c r="F233" s="19">
        <v>1367725.62</v>
      </c>
      <c r="G233" s="19"/>
      <c r="H233" s="10">
        <f t="shared" si="11"/>
        <v>1367725.62</v>
      </c>
    </row>
    <row r="234" spans="1:8" x14ac:dyDescent="0.3">
      <c r="A234" s="6" t="s">
        <v>458</v>
      </c>
      <c r="B234" s="6" t="s">
        <v>459</v>
      </c>
      <c r="C234" s="19"/>
      <c r="D234" s="19"/>
      <c r="E234" s="10">
        <f t="shared" si="10"/>
        <v>0</v>
      </c>
      <c r="F234" s="19">
        <v>62125.269999999902</v>
      </c>
      <c r="G234" s="19"/>
      <c r="H234" s="10">
        <f t="shared" si="11"/>
        <v>62125.269999999902</v>
      </c>
    </row>
    <row r="235" spans="1:8" x14ac:dyDescent="0.3">
      <c r="A235" s="6" t="s">
        <v>460</v>
      </c>
      <c r="B235" s="6" t="s">
        <v>461</v>
      </c>
      <c r="C235" s="19"/>
      <c r="D235" s="19"/>
      <c r="E235" s="10">
        <f t="shared" si="10"/>
        <v>0</v>
      </c>
      <c r="F235" s="19">
        <v>682259.34</v>
      </c>
      <c r="G235" s="19"/>
      <c r="H235" s="10">
        <f t="shared" si="11"/>
        <v>682259.34</v>
      </c>
    </row>
    <row r="236" spans="1:8" x14ac:dyDescent="0.3">
      <c r="A236" s="6" t="s">
        <v>462</v>
      </c>
      <c r="B236" s="6" t="s">
        <v>463</v>
      </c>
      <c r="C236" s="19"/>
      <c r="D236" s="19"/>
      <c r="E236" s="10">
        <f t="shared" si="10"/>
        <v>0</v>
      </c>
      <c r="F236" s="19">
        <v>69508.739999999991</v>
      </c>
      <c r="G236" s="19"/>
      <c r="H236" s="10">
        <f t="shared" si="11"/>
        <v>69508.739999999991</v>
      </c>
    </row>
    <row r="237" spans="1:8" x14ac:dyDescent="0.3">
      <c r="A237" s="6" t="s">
        <v>464</v>
      </c>
      <c r="B237" s="6" t="s">
        <v>465</v>
      </c>
      <c r="C237" s="19"/>
      <c r="D237" s="19"/>
      <c r="E237" s="10">
        <f t="shared" si="10"/>
        <v>0</v>
      </c>
      <c r="F237" s="19">
        <v>237687.01000000024</v>
      </c>
      <c r="G237" s="19"/>
      <c r="H237" s="10">
        <f t="shared" si="11"/>
        <v>237687.01000000024</v>
      </c>
    </row>
    <row r="238" spans="1:8" x14ac:dyDescent="0.3">
      <c r="A238" s="6" t="s">
        <v>466</v>
      </c>
      <c r="B238" s="6" t="s">
        <v>467</v>
      </c>
      <c r="C238" s="19"/>
      <c r="D238" s="19"/>
      <c r="E238" s="10">
        <f t="shared" si="10"/>
        <v>0</v>
      </c>
      <c r="F238" s="19">
        <v>1654560.9200000018</v>
      </c>
      <c r="G238" s="19"/>
      <c r="H238" s="10">
        <f t="shared" si="11"/>
        <v>1654560.9200000018</v>
      </c>
    </row>
    <row r="239" spans="1:8" x14ac:dyDescent="0.3">
      <c r="A239" s="6" t="s">
        <v>468</v>
      </c>
      <c r="B239" s="6" t="s">
        <v>469</v>
      </c>
      <c r="C239" s="19"/>
      <c r="D239" s="19"/>
      <c r="E239" s="10">
        <f t="shared" si="10"/>
        <v>0</v>
      </c>
      <c r="F239" s="19">
        <v>128277.91000000015</v>
      </c>
      <c r="G239" s="19"/>
      <c r="H239" s="10">
        <f t="shared" si="11"/>
        <v>128277.91000000015</v>
      </c>
    </row>
    <row r="240" spans="1:8" x14ac:dyDescent="0.3">
      <c r="A240" s="6" t="s">
        <v>470</v>
      </c>
      <c r="B240" s="6" t="s">
        <v>471</v>
      </c>
      <c r="C240" s="19"/>
      <c r="D240" s="19"/>
      <c r="E240" s="10">
        <f t="shared" si="10"/>
        <v>0</v>
      </c>
      <c r="F240" s="19">
        <v>534217.69000000041</v>
      </c>
      <c r="G240" s="19"/>
      <c r="H240" s="10">
        <f t="shared" si="11"/>
        <v>534217.69000000041</v>
      </c>
    </row>
    <row r="241" spans="1:8" x14ac:dyDescent="0.3">
      <c r="A241" s="6" t="s">
        <v>472</v>
      </c>
      <c r="B241" s="6" t="s">
        <v>473</v>
      </c>
      <c r="C241" s="19"/>
      <c r="D241" s="19"/>
      <c r="E241" s="10">
        <f t="shared" si="10"/>
        <v>0</v>
      </c>
      <c r="F241" s="19">
        <v>285567.4299999997</v>
      </c>
      <c r="G241" s="19"/>
      <c r="H241" s="10">
        <f t="shared" si="11"/>
        <v>285567.4299999997</v>
      </c>
    </row>
    <row r="242" spans="1:8" x14ac:dyDescent="0.3">
      <c r="A242" s="6" t="s">
        <v>474</v>
      </c>
      <c r="B242" s="6" t="s">
        <v>475</v>
      </c>
      <c r="C242" s="19"/>
      <c r="D242" s="19"/>
      <c r="E242" s="10">
        <f t="shared" si="10"/>
        <v>0</v>
      </c>
      <c r="F242" s="19">
        <v>102323.95999999996</v>
      </c>
      <c r="G242" s="19"/>
      <c r="H242" s="10">
        <f t="shared" si="11"/>
        <v>102323.95999999996</v>
      </c>
    </row>
    <row r="243" spans="1:8" x14ac:dyDescent="0.3">
      <c r="A243" s="6" t="s">
        <v>476</v>
      </c>
      <c r="B243" s="6" t="s">
        <v>477</v>
      </c>
      <c r="C243" s="19"/>
      <c r="D243" s="19"/>
      <c r="E243" s="10">
        <f t="shared" si="10"/>
        <v>0</v>
      </c>
      <c r="F243" s="19">
        <v>116941.69</v>
      </c>
      <c r="G243" s="19"/>
      <c r="H243" s="10">
        <f t="shared" si="11"/>
        <v>116941.69</v>
      </c>
    </row>
    <row r="244" spans="1:8" x14ac:dyDescent="0.3">
      <c r="A244" s="6" t="s">
        <v>478</v>
      </c>
      <c r="B244" s="6" t="s">
        <v>479</v>
      </c>
      <c r="C244" s="19"/>
      <c r="D244" s="19"/>
      <c r="E244" s="10">
        <f t="shared" si="10"/>
        <v>0</v>
      </c>
      <c r="F244" s="19">
        <v>74132.719999999972</v>
      </c>
      <c r="G244" s="19"/>
      <c r="H244" s="10">
        <f t="shared" si="11"/>
        <v>74132.719999999972</v>
      </c>
    </row>
    <row r="245" spans="1:8" x14ac:dyDescent="0.3">
      <c r="A245" s="6" t="s">
        <v>480</v>
      </c>
      <c r="B245" s="6" t="s">
        <v>481</v>
      </c>
      <c r="C245" s="19"/>
      <c r="D245" s="19"/>
      <c r="E245" s="10">
        <f t="shared" si="10"/>
        <v>0</v>
      </c>
      <c r="F245" s="19">
        <v>74580.2</v>
      </c>
      <c r="G245" s="19"/>
      <c r="H245" s="10">
        <f t="shared" si="11"/>
        <v>74580.2</v>
      </c>
    </row>
    <row r="246" spans="1:8" x14ac:dyDescent="0.3">
      <c r="A246" s="6" t="s">
        <v>482</v>
      </c>
      <c r="B246" s="6" t="s">
        <v>483</v>
      </c>
      <c r="C246" s="19"/>
      <c r="D246" s="19"/>
      <c r="E246" s="10">
        <f t="shared" si="10"/>
        <v>0</v>
      </c>
      <c r="F246" s="19">
        <v>205020.87</v>
      </c>
      <c r="G246" s="19"/>
      <c r="H246" s="10">
        <f t="shared" si="11"/>
        <v>205020.87</v>
      </c>
    </row>
    <row r="247" spans="1:8" x14ac:dyDescent="0.3">
      <c r="A247" s="6" t="s">
        <v>484</v>
      </c>
      <c r="B247" s="6" t="s">
        <v>485</v>
      </c>
      <c r="C247" s="19"/>
      <c r="D247" s="19"/>
      <c r="E247" s="10">
        <f t="shared" si="10"/>
        <v>0</v>
      </c>
      <c r="F247" s="19">
        <v>77115.890000000014</v>
      </c>
      <c r="G247" s="19"/>
      <c r="H247" s="10">
        <f t="shared" si="11"/>
        <v>77115.890000000014</v>
      </c>
    </row>
    <row r="248" spans="1:8" x14ac:dyDescent="0.3">
      <c r="A248" s="6" t="s">
        <v>486</v>
      </c>
      <c r="B248" s="6" t="s">
        <v>487</v>
      </c>
      <c r="C248" s="19"/>
      <c r="D248" s="19"/>
      <c r="E248" s="10">
        <f t="shared" si="10"/>
        <v>0</v>
      </c>
      <c r="F248" s="19">
        <v>927478.91999999993</v>
      </c>
      <c r="G248" s="19"/>
      <c r="H248" s="10">
        <f t="shared" si="11"/>
        <v>927478.91999999993</v>
      </c>
    </row>
    <row r="249" spans="1:8" x14ac:dyDescent="0.3">
      <c r="A249" s="6" t="s">
        <v>488</v>
      </c>
      <c r="B249" s="6" t="s">
        <v>489</v>
      </c>
      <c r="C249" s="19"/>
      <c r="D249" s="19"/>
      <c r="E249" s="10">
        <f t="shared" si="10"/>
        <v>0</v>
      </c>
      <c r="F249" s="19">
        <v>147295.85999999999</v>
      </c>
      <c r="G249" s="19"/>
      <c r="H249" s="10">
        <f t="shared" si="11"/>
        <v>147295.85999999999</v>
      </c>
    </row>
    <row r="250" spans="1:8" x14ac:dyDescent="0.3">
      <c r="A250" s="6" t="s">
        <v>490</v>
      </c>
      <c r="B250" s="6" t="s">
        <v>491</v>
      </c>
      <c r="C250" s="19"/>
      <c r="D250" s="19"/>
      <c r="E250" s="10">
        <f t="shared" si="10"/>
        <v>0</v>
      </c>
      <c r="F250" s="19">
        <v>293398.33999999985</v>
      </c>
      <c r="G250" s="19"/>
      <c r="H250" s="10">
        <f t="shared" si="11"/>
        <v>293398.33999999985</v>
      </c>
    </row>
    <row r="251" spans="1:8" x14ac:dyDescent="0.3">
      <c r="A251" s="6" t="s">
        <v>492</v>
      </c>
      <c r="B251" s="6" t="s">
        <v>493</v>
      </c>
      <c r="C251" s="19"/>
      <c r="D251" s="19"/>
      <c r="E251" s="10">
        <f t="shared" si="10"/>
        <v>0</v>
      </c>
      <c r="F251" s="19">
        <v>98744.13</v>
      </c>
      <c r="G251" s="19"/>
      <c r="H251" s="10">
        <f t="shared" si="11"/>
        <v>98744.13</v>
      </c>
    </row>
    <row r="252" spans="1:8" x14ac:dyDescent="0.3">
      <c r="A252" s="6" t="s">
        <v>494</v>
      </c>
      <c r="B252" s="6" t="s">
        <v>495</v>
      </c>
      <c r="C252" s="19"/>
      <c r="D252" s="19"/>
      <c r="E252" s="10">
        <f t="shared" si="10"/>
        <v>0</v>
      </c>
      <c r="F252" s="19">
        <v>45568.479999999981</v>
      </c>
      <c r="G252" s="19"/>
      <c r="H252" s="10">
        <f t="shared" si="11"/>
        <v>45568.479999999981</v>
      </c>
    </row>
    <row r="253" spans="1:8" x14ac:dyDescent="0.3">
      <c r="A253" s="6" t="s">
        <v>496</v>
      </c>
      <c r="B253" s="6" t="s">
        <v>497</v>
      </c>
      <c r="C253" s="19"/>
      <c r="D253" s="19"/>
      <c r="E253" s="10">
        <f t="shared" si="10"/>
        <v>0</v>
      </c>
      <c r="F253" s="19">
        <v>120745.27000000002</v>
      </c>
      <c r="G253" s="19"/>
      <c r="H253" s="10">
        <f t="shared" si="11"/>
        <v>120745.27000000002</v>
      </c>
    </row>
    <row r="254" spans="1:8" x14ac:dyDescent="0.3">
      <c r="A254" s="6" t="s">
        <v>498</v>
      </c>
      <c r="B254" s="6" t="s">
        <v>499</v>
      </c>
      <c r="C254" s="19"/>
      <c r="D254" s="19"/>
      <c r="E254" s="10">
        <f t="shared" si="10"/>
        <v>0</v>
      </c>
      <c r="F254" s="19">
        <v>1161287.77</v>
      </c>
      <c r="G254" s="19"/>
      <c r="H254" s="10">
        <f t="shared" si="11"/>
        <v>1161287.77</v>
      </c>
    </row>
    <row r="255" spans="1:8" x14ac:dyDescent="0.3">
      <c r="A255" s="6" t="s">
        <v>500</v>
      </c>
      <c r="B255" s="6" t="s">
        <v>501</v>
      </c>
      <c r="C255" s="19"/>
      <c r="D255" s="19"/>
      <c r="E255" s="10">
        <f t="shared" si="10"/>
        <v>0</v>
      </c>
      <c r="F255" s="19">
        <v>285716.58999999985</v>
      </c>
      <c r="G255" s="19"/>
      <c r="H255" s="10">
        <f t="shared" si="11"/>
        <v>285716.58999999985</v>
      </c>
    </row>
    <row r="256" spans="1:8" x14ac:dyDescent="0.3">
      <c r="A256" s="6" t="s">
        <v>502</v>
      </c>
      <c r="B256" s="6" t="s">
        <v>503</v>
      </c>
      <c r="C256" s="19"/>
      <c r="D256" s="19"/>
      <c r="E256" s="10">
        <f t="shared" si="10"/>
        <v>0</v>
      </c>
      <c r="F256" s="19">
        <v>92404.85999999987</v>
      </c>
      <c r="G256" s="19"/>
      <c r="H256" s="10">
        <f t="shared" si="11"/>
        <v>92404.85999999987</v>
      </c>
    </row>
    <row r="257" spans="1:8" x14ac:dyDescent="0.3">
      <c r="A257" s="6" t="s">
        <v>504</v>
      </c>
      <c r="B257" s="6" t="s">
        <v>505</v>
      </c>
      <c r="C257" s="19"/>
      <c r="D257" s="19"/>
      <c r="E257" s="10">
        <f t="shared" si="10"/>
        <v>0</v>
      </c>
      <c r="F257" s="19">
        <v>90764.059999999939</v>
      </c>
      <c r="G257" s="19"/>
      <c r="H257" s="10">
        <f t="shared" si="11"/>
        <v>90764.059999999939</v>
      </c>
    </row>
    <row r="258" spans="1:8" x14ac:dyDescent="0.3">
      <c r="A258" s="6" t="s">
        <v>506</v>
      </c>
      <c r="B258" s="6" t="s">
        <v>507</v>
      </c>
      <c r="C258" s="19"/>
      <c r="D258" s="19"/>
      <c r="E258" s="10">
        <f t="shared" si="10"/>
        <v>0</v>
      </c>
      <c r="F258" s="19">
        <v>177799.11</v>
      </c>
      <c r="G258" s="19"/>
      <c r="H258" s="10">
        <f t="shared" si="11"/>
        <v>177799.11</v>
      </c>
    </row>
    <row r="259" spans="1:8" x14ac:dyDescent="0.3">
      <c r="A259" s="6" t="s">
        <v>508</v>
      </c>
      <c r="B259" s="6" t="s">
        <v>509</v>
      </c>
      <c r="C259" s="19"/>
      <c r="D259" s="19"/>
      <c r="E259" s="10">
        <f t="shared" si="10"/>
        <v>0</v>
      </c>
      <c r="F259" s="19">
        <v>150726.5299999998</v>
      </c>
      <c r="G259" s="19"/>
      <c r="H259" s="10">
        <f t="shared" si="11"/>
        <v>150726.5299999998</v>
      </c>
    </row>
    <row r="260" spans="1:8" x14ac:dyDescent="0.3">
      <c r="A260" s="6" t="s">
        <v>510</v>
      </c>
      <c r="B260" s="6" t="s">
        <v>511</v>
      </c>
      <c r="C260" s="19"/>
      <c r="D260" s="19"/>
      <c r="E260" s="10">
        <f t="shared" si="10"/>
        <v>0</v>
      </c>
      <c r="F260" s="19">
        <v>239178.56999999983</v>
      </c>
      <c r="G260" s="19"/>
      <c r="H260" s="10">
        <f t="shared" si="11"/>
        <v>239178.56999999983</v>
      </c>
    </row>
    <row r="261" spans="1:8" x14ac:dyDescent="0.3">
      <c r="A261" s="6" t="s">
        <v>512</v>
      </c>
      <c r="B261" s="6" t="s">
        <v>513</v>
      </c>
      <c r="C261" s="19"/>
      <c r="D261" s="19"/>
      <c r="E261" s="10">
        <f t="shared" si="10"/>
        <v>0</v>
      </c>
      <c r="F261" s="19">
        <v>147445.01999999999</v>
      </c>
      <c r="G261" s="19"/>
      <c r="H261" s="10">
        <f t="shared" si="11"/>
        <v>147445.01999999999</v>
      </c>
    </row>
    <row r="262" spans="1:8" x14ac:dyDescent="0.3">
      <c r="A262" s="6" t="s">
        <v>514</v>
      </c>
      <c r="B262" s="6" t="s">
        <v>515</v>
      </c>
      <c r="C262" s="19"/>
      <c r="D262" s="19"/>
      <c r="E262" s="10">
        <f t="shared" si="10"/>
        <v>0</v>
      </c>
      <c r="F262" s="19">
        <v>17078.849999999999</v>
      </c>
      <c r="G262" s="19"/>
      <c r="H262" s="10">
        <f t="shared" si="11"/>
        <v>17078.849999999999</v>
      </c>
    </row>
    <row r="263" spans="1:8" x14ac:dyDescent="0.3">
      <c r="A263" s="6" t="s">
        <v>516</v>
      </c>
      <c r="B263" s="6" t="s">
        <v>517</v>
      </c>
      <c r="C263" s="19"/>
      <c r="D263" s="19"/>
      <c r="E263" s="10">
        <f t="shared" si="10"/>
        <v>0</v>
      </c>
      <c r="F263" s="19">
        <v>78458.359999999986</v>
      </c>
      <c r="G263" s="19"/>
      <c r="H263" s="10">
        <f t="shared" si="11"/>
        <v>78458.359999999986</v>
      </c>
    </row>
    <row r="264" spans="1:8" x14ac:dyDescent="0.3">
      <c r="A264" s="6" t="s">
        <v>518</v>
      </c>
      <c r="B264" s="6" t="s">
        <v>519</v>
      </c>
      <c r="C264" s="19"/>
      <c r="D264" s="19"/>
      <c r="E264" s="10">
        <f t="shared" ref="E264:E327" si="12">C264-D264</f>
        <v>0</v>
      </c>
      <c r="F264" s="19">
        <v>52056.99</v>
      </c>
      <c r="G264" s="19"/>
      <c r="H264" s="10">
        <f t="shared" ref="H264:H327" si="13">F264-G264</f>
        <v>52056.99</v>
      </c>
    </row>
    <row r="265" spans="1:8" x14ac:dyDescent="0.3">
      <c r="A265" s="6" t="s">
        <v>520</v>
      </c>
      <c r="B265" s="6" t="s">
        <v>521</v>
      </c>
      <c r="C265" s="19"/>
      <c r="D265" s="19"/>
      <c r="E265" s="10">
        <f t="shared" si="12"/>
        <v>0</v>
      </c>
      <c r="F265" s="19">
        <v>159750.72999999998</v>
      </c>
      <c r="G265" s="19"/>
      <c r="H265" s="10">
        <f t="shared" si="13"/>
        <v>159750.72999999998</v>
      </c>
    </row>
    <row r="266" spans="1:8" x14ac:dyDescent="0.3">
      <c r="A266" s="6" t="s">
        <v>522</v>
      </c>
      <c r="B266" s="6" t="s">
        <v>523</v>
      </c>
      <c r="C266" s="19"/>
      <c r="D266" s="19"/>
      <c r="E266" s="10">
        <f t="shared" si="12"/>
        <v>0</v>
      </c>
      <c r="F266" s="19">
        <v>163405.12999999989</v>
      </c>
      <c r="G266" s="19"/>
      <c r="H266" s="10">
        <f t="shared" si="13"/>
        <v>163405.12999999989</v>
      </c>
    </row>
    <row r="267" spans="1:8" x14ac:dyDescent="0.3">
      <c r="A267" s="6" t="s">
        <v>524</v>
      </c>
      <c r="B267" s="6" t="s">
        <v>525</v>
      </c>
      <c r="C267" s="19"/>
      <c r="D267" s="19"/>
      <c r="E267" s="10">
        <f t="shared" si="12"/>
        <v>0</v>
      </c>
      <c r="F267" s="19">
        <v>516989.69000000041</v>
      </c>
      <c r="G267" s="19"/>
      <c r="H267" s="10">
        <f t="shared" si="13"/>
        <v>516989.69000000041</v>
      </c>
    </row>
    <row r="268" spans="1:8" x14ac:dyDescent="0.3">
      <c r="A268" s="6" t="s">
        <v>526</v>
      </c>
      <c r="B268" s="6" t="s">
        <v>527</v>
      </c>
      <c r="C268" s="19"/>
      <c r="D268" s="19"/>
      <c r="E268" s="10">
        <f t="shared" si="12"/>
        <v>0</v>
      </c>
      <c r="F268" s="19">
        <v>73908.970000000088</v>
      </c>
      <c r="G268" s="19"/>
      <c r="H268" s="10">
        <f t="shared" si="13"/>
        <v>73908.970000000088</v>
      </c>
    </row>
    <row r="269" spans="1:8" x14ac:dyDescent="0.3">
      <c r="A269" s="6" t="s">
        <v>528</v>
      </c>
      <c r="B269" s="6" t="s">
        <v>529</v>
      </c>
      <c r="C269" s="19"/>
      <c r="D269" s="19"/>
      <c r="E269" s="10">
        <f t="shared" si="12"/>
        <v>0</v>
      </c>
      <c r="F269" s="19">
        <v>237463.27000000002</v>
      </c>
      <c r="G269" s="19"/>
      <c r="H269" s="10">
        <f t="shared" si="13"/>
        <v>237463.27000000002</v>
      </c>
    </row>
    <row r="270" spans="1:8" x14ac:dyDescent="0.3">
      <c r="A270" s="6" t="s">
        <v>530</v>
      </c>
      <c r="B270" s="6" t="s">
        <v>531</v>
      </c>
      <c r="C270" s="19"/>
      <c r="D270" s="19"/>
      <c r="E270" s="10">
        <f t="shared" si="12"/>
        <v>0</v>
      </c>
      <c r="F270" s="19">
        <v>161764.3600000001</v>
      </c>
      <c r="G270" s="19"/>
      <c r="H270" s="10">
        <f t="shared" si="13"/>
        <v>161764.3600000001</v>
      </c>
    </row>
    <row r="271" spans="1:8" x14ac:dyDescent="0.3">
      <c r="A271" s="6" t="s">
        <v>532</v>
      </c>
      <c r="B271" s="6" t="s">
        <v>533</v>
      </c>
      <c r="C271" s="19"/>
      <c r="D271" s="19"/>
      <c r="E271" s="10">
        <f t="shared" si="12"/>
        <v>0</v>
      </c>
      <c r="F271" s="19">
        <v>500507.48</v>
      </c>
      <c r="G271" s="19"/>
      <c r="H271" s="10">
        <f t="shared" si="13"/>
        <v>500507.48</v>
      </c>
    </row>
    <row r="272" spans="1:8" x14ac:dyDescent="0.3">
      <c r="A272" s="6" t="s">
        <v>534</v>
      </c>
      <c r="B272" s="6" t="s">
        <v>535</v>
      </c>
      <c r="C272" s="19"/>
      <c r="D272" s="19"/>
      <c r="E272" s="10">
        <f t="shared" si="12"/>
        <v>0</v>
      </c>
      <c r="F272" s="19">
        <v>637735.00999999978</v>
      </c>
      <c r="G272" s="19"/>
      <c r="H272" s="10">
        <f t="shared" si="13"/>
        <v>637735.00999999978</v>
      </c>
    </row>
    <row r="273" spans="1:8" x14ac:dyDescent="0.3">
      <c r="A273" s="6" t="s">
        <v>536</v>
      </c>
      <c r="B273" s="6" t="s">
        <v>537</v>
      </c>
      <c r="C273" s="19"/>
      <c r="D273" s="19"/>
      <c r="E273" s="10">
        <f t="shared" si="12"/>
        <v>0</v>
      </c>
      <c r="F273" s="19">
        <v>18272.139999999985</v>
      </c>
      <c r="G273" s="19"/>
      <c r="H273" s="10">
        <f t="shared" si="13"/>
        <v>18272.139999999985</v>
      </c>
    </row>
    <row r="274" spans="1:8" x14ac:dyDescent="0.3">
      <c r="A274" s="6" t="s">
        <v>538</v>
      </c>
      <c r="B274" s="6" t="s">
        <v>539</v>
      </c>
      <c r="C274" s="19"/>
      <c r="D274" s="19"/>
      <c r="E274" s="10">
        <f t="shared" si="12"/>
        <v>0</v>
      </c>
      <c r="F274" s="19">
        <v>85692.590000000084</v>
      </c>
      <c r="G274" s="19"/>
      <c r="H274" s="10">
        <f t="shared" si="13"/>
        <v>85692.590000000084</v>
      </c>
    </row>
    <row r="275" spans="1:8" x14ac:dyDescent="0.3">
      <c r="A275" s="6" t="s">
        <v>540</v>
      </c>
      <c r="B275" s="6" t="s">
        <v>541</v>
      </c>
      <c r="C275" s="19"/>
      <c r="D275" s="19"/>
      <c r="E275" s="10">
        <f t="shared" si="12"/>
        <v>0</v>
      </c>
      <c r="F275" s="19">
        <v>321664.24</v>
      </c>
      <c r="G275" s="19"/>
      <c r="H275" s="10">
        <f t="shared" si="13"/>
        <v>321664.24</v>
      </c>
    </row>
    <row r="276" spans="1:8" x14ac:dyDescent="0.3">
      <c r="A276" s="6" t="s">
        <v>542</v>
      </c>
      <c r="B276" s="6" t="s">
        <v>543</v>
      </c>
      <c r="C276" s="19"/>
      <c r="D276" s="19"/>
      <c r="E276" s="10">
        <f t="shared" si="12"/>
        <v>0</v>
      </c>
      <c r="F276" s="19">
        <v>97774.569999999832</v>
      </c>
      <c r="G276" s="19"/>
      <c r="H276" s="10">
        <f t="shared" si="13"/>
        <v>97774.569999999832</v>
      </c>
    </row>
    <row r="277" spans="1:8" x14ac:dyDescent="0.3">
      <c r="A277" s="6" t="s">
        <v>544</v>
      </c>
      <c r="B277" s="6" t="s">
        <v>545</v>
      </c>
      <c r="C277" s="19"/>
      <c r="D277" s="19"/>
      <c r="E277" s="10">
        <f t="shared" si="12"/>
        <v>0</v>
      </c>
      <c r="F277" s="19">
        <v>238209.08</v>
      </c>
      <c r="G277" s="19"/>
      <c r="H277" s="10">
        <f t="shared" si="13"/>
        <v>238209.08</v>
      </c>
    </row>
    <row r="278" spans="1:8" x14ac:dyDescent="0.3">
      <c r="A278" s="6" t="s">
        <v>546</v>
      </c>
      <c r="B278" s="6" t="s">
        <v>547</v>
      </c>
      <c r="C278" s="19"/>
      <c r="D278" s="19"/>
      <c r="E278" s="10">
        <f t="shared" si="12"/>
        <v>0</v>
      </c>
      <c r="F278" s="19">
        <v>466275.17000000086</v>
      </c>
      <c r="G278" s="19"/>
      <c r="H278" s="10">
        <f t="shared" si="13"/>
        <v>466275.17000000086</v>
      </c>
    </row>
    <row r="279" spans="1:8" x14ac:dyDescent="0.3">
      <c r="A279" s="6" t="s">
        <v>548</v>
      </c>
      <c r="B279" s="6" t="s">
        <v>549</v>
      </c>
      <c r="C279" s="19"/>
      <c r="D279" s="19"/>
      <c r="E279" s="10">
        <f t="shared" si="12"/>
        <v>0</v>
      </c>
      <c r="F279" s="19">
        <v>284747.04999999981</v>
      </c>
      <c r="G279" s="19"/>
      <c r="H279" s="10">
        <f t="shared" si="13"/>
        <v>284747.04999999981</v>
      </c>
    </row>
    <row r="280" spans="1:8" x14ac:dyDescent="0.3">
      <c r="A280" s="6" t="s">
        <v>550</v>
      </c>
      <c r="B280" s="6" t="s">
        <v>551</v>
      </c>
      <c r="C280" s="19"/>
      <c r="D280" s="19"/>
      <c r="E280" s="10">
        <f t="shared" si="12"/>
        <v>0</v>
      </c>
      <c r="F280" s="19">
        <v>99042.45</v>
      </c>
      <c r="G280" s="19"/>
      <c r="H280" s="10">
        <f t="shared" si="13"/>
        <v>99042.45</v>
      </c>
    </row>
    <row r="281" spans="1:8" x14ac:dyDescent="0.3">
      <c r="A281" s="6" t="s">
        <v>552</v>
      </c>
      <c r="B281" s="6" t="s">
        <v>553</v>
      </c>
      <c r="C281" s="19"/>
      <c r="D281" s="19"/>
      <c r="E281" s="10">
        <f t="shared" si="12"/>
        <v>0</v>
      </c>
      <c r="F281" s="19">
        <v>543391.05000000075</v>
      </c>
      <c r="G281" s="19"/>
      <c r="H281" s="10">
        <f t="shared" si="13"/>
        <v>543391.05000000075</v>
      </c>
    </row>
    <row r="282" spans="1:8" x14ac:dyDescent="0.3">
      <c r="A282" s="6" t="s">
        <v>554</v>
      </c>
      <c r="B282" s="6" t="s">
        <v>555</v>
      </c>
      <c r="C282" s="19"/>
      <c r="D282" s="19"/>
      <c r="E282" s="10">
        <f t="shared" si="12"/>
        <v>0</v>
      </c>
      <c r="F282" s="19">
        <v>51534.929999999935</v>
      </c>
      <c r="G282" s="19"/>
      <c r="H282" s="10">
        <f t="shared" si="13"/>
        <v>51534.929999999935</v>
      </c>
    </row>
    <row r="283" spans="1:8" x14ac:dyDescent="0.3">
      <c r="A283" s="6" t="s">
        <v>556</v>
      </c>
      <c r="B283" s="6" t="s">
        <v>557</v>
      </c>
      <c r="C283" s="19"/>
      <c r="D283" s="19"/>
      <c r="E283" s="10">
        <f t="shared" si="12"/>
        <v>0</v>
      </c>
      <c r="F283" s="19">
        <v>921065.00999999978</v>
      </c>
      <c r="G283" s="19"/>
      <c r="H283" s="10">
        <f t="shared" si="13"/>
        <v>921065.00999999978</v>
      </c>
    </row>
    <row r="284" spans="1:8" x14ac:dyDescent="0.3">
      <c r="A284" s="6" t="s">
        <v>558</v>
      </c>
      <c r="B284" s="6" t="s">
        <v>559</v>
      </c>
      <c r="C284" s="19"/>
      <c r="D284" s="19"/>
      <c r="E284" s="10">
        <f t="shared" si="12"/>
        <v>0</v>
      </c>
      <c r="F284" s="19">
        <v>2884909.94</v>
      </c>
      <c r="G284" s="19"/>
      <c r="H284" s="10">
        <f t="shared" si="13"/>
        <v>2884909.94</v>
      </c>
    </row>
    <row r="285" spans="1:8" x14ac:dyDescent="0.3">
      <c r="A285" s="6" t="s">
        <v>560</v>
      </c>
      <c r="B285" s="6" t="s">
        <v>561</v>
      </c>
      <c r="C285" s="19"/>
      <c r="D285" s="19"/>
      <c r="E285" s="10">
        <f t="shared" si="12"/>
        <v>0</v>
      </c>
      <c r="F285" s="19">
        <v>218669.04</v>
      </c>
      <c r="G285" s="19"/>
      <c r="H285" s="10">
        <f t="shared" si="13"/>
        <v>218669.04</v>
      </c>
    </row>
    <row r="286" spans="1:8" x14ac:dyDescent="0.3">
      <c r="A286" s="6" t="s">
        <v>562</v>
      </c>
      <c r="B286" s="6" t="s">
        <v>563</v>
      </c>
      <c r="C286" s="19"/>
      <c r="D286" s="19"/>
      <c r="E286" s="10">
        <f t="shared" si="12"/>
        <v>0</v>
      </c>
      <c r="F286" s="19">
        <v>149980.70999999996</v>
      </c>
      <c r="G286" s="19"/>
      <c r="H286" s="10">
        <f t="shared" si="13"/>
        <v>149980.70999999996</v>
      </c>
    </row>
    <row r="287" spans="1:8" x14ac:dyDescent="0.3">
      <c r="A287" s="6" t="s">
        <v>564</v>
      </c>
      <c r="B287" s="6" t="s">
        <v>565</v>
      </c>
      <c r="C287" s="19"/>
      <c r="D287" s="19"/>
      <c r="E287" s="10">
        <f t="shared" si="12"/>
        <v>0</v>
      </c>
      <c r="F287" s="19">
        <v>22746.950000000012</v>
      </c>
      <c r="G287" s="19"/>
      <c r="H287" s="10">
        <f t="shared" si="13"/>
        <v>22746.950000000012</v>
      </c>
    </row>
    <row r="288" spans="1:8" x14ac:dyDescent="0.3">
      <c r="A288" s="6" t="s">
        <v>566</v>
      </c>
      <c r="B288" s="6" t="s">
        <v>567</v>
      </c>
      <c r="C288" s="19"/>
      <c r="D288" s="19"/>
      <c r="E288" s="10">
        <f t="shared" si="12"/>
        <v>0</v>
      </c>
      <c r="F288" s="19">
        <v>48700.84</v>
      </c>
      <c r="G288" s="19"/>
      <c r="H288" s="10">
        <f t="shared" si="13"/>
        <v>48700.84</v>
      </c>
    </row>
    <row r="289" spans="1:8" x14ac:dyDescent="0.3">
      <c r="A289" s="6" t="s">
        <v>568</v>
      </c>
      <c r="B289" s="6" t="s">
        <v>569</v>
      </c>
      <c r="C289" s="19"/>
      <c r="D289" s="19"/>
      <c r="E289" s="10">
        <f t="shared" si="12"/>
        <v>0</v>
      </c>
      <c r="F289" s="19">
        <v>77861.69</v>
      </c>
      <c r="G289" s="19"/>
      <c r="H289" s="10">
        <f t="shared" si="13"/>
        <v>77861.69</v>
      </c>
    </row>
    <row r="290" spans="1:8" x14ac:dyDescent="0.3">
      <c r="A290" s="6" t="s">
        <v>570</v>
      </c>
      <c r="B290" s="6" t="s">
        <v>571</v>
      </c>
      <c r="C290" s="19"/>
      <c r="D290" s="19"/>
      <c r="E290" s="10">
        <f t="shared" si="12"/>
        <v>0</v>
      </c>
      <c r="F290" s="19">
        <v>234256.27000000002</v>
      </c>
      <c r="G290" s="19"/>
      <c r="H290" s="10">
        <f t="shared" si="13"/>
        <v>234256.27000000002</v>
      </c>
    </row>
    <row r="291" spans="1:8" x14ac:dyDescent="0.3">
      <c r="A291" s="6" t="s">
        <v>572</v>
      </c>
      <c r="B291" s="6" t="s">
        <v>573</v>
      </c>
      <c r="C291" s="19"/>
      <c r="D291" s="19"/>
      <c r="E291" s="10">
        <f t="shared" si="12"/>
        <v>0</v>
      </c>
      <c r="F291" s="19">
        <v>273560.06000000006</v>
      </c>
      <c r="G291" s="19"/>
      <c r="H291" s="10">
        <f t="shared" si="13"/>
        <v>273560.06000000006</v>
      </c>
    </row>
    <row r="292" spans="1:8" x14ac:dyDescent="0.3">
      <c r="A292" s="6" t="s">
        <v>574</v>
      </c>
      <c r="B292" s="6" t="s">
        <v>575</v>
      </c>
      <c r="C292" s="19"/>
      <c r="D292" s="19"/>
      <c r="E292" s="10">
        <f t="shared" si="12"/>
        <v>0</v>
      </c>
      <c r="F292" s="19">
        <v>231198.49000000022</v>
      </c>
      <c r="G292" s="19"/>
      <c r="H292" s="10">
        <f t="shared" si="13"/>
        <v>231198.49000000022</v>
      </c>
    </row>
    <row r="293" spans="1:8" x14ac:dyDescent="0.3">
      <c r="A293" s="6" t="s">
        <v>576</v>
      </c>
      <c r="B293" s="6" t="s">
        <v>577</v>
      </c>
      <c r="C293" s="19"/>
      <c r="D293" s="19"/>
      <c r="E293" s="10">
        <f t="shared" si="12"/>
        <v>0</v>
      </c>
      <c r="F293" s="19">
        <v>22896.110000000015</v>
      </c>
      <c r="G293" s="19"/>
      <c r="H293" s="10">
        <f t="shared" si="13"/>
        <v>22896.110000000015</v>
      </c>
    </row>
    <row r="294" spans="1:8" x14ac:dyDescent="0.3">
      <c r="A294" s="6" t="s">
        <v>578</v>
      </c>
      <c r="B294" s="6" t="s">
        <v>579</v>
      </c>
      <c r="C294" s="19"/>
      <c r="D294" s="19"/>
      <c r="E294" s="10">
        <f t="shared" si="12"/>
        <v>0</v>
      </c>
      <c r="F294" s="19">
        <v>43629.380000000005</v>
      </c>
      <c r="G294" s="19"/>
      <c r="H294" s="10">
        <f t="shared" si="13"/>
        <v>43629.380000000005</v>
      </c>
    </row>
    <row r="295" spans="1:8" x14ac:dyDescent="0.3">
      <c r="A295" s="6" t="s">
        <v>580</v>
      </c>
      <c r="B295" s="6" t="s">
        <v>581</v>
      </c>
      <c r="C295" s="19"/>
      <c r="D295" s="19"/>
      <c r="E295" s="10">
        <f t="shared" si="12"/>
        <v>0</v>
      </c>
      <c r="F295" s="19">
        <v>90540.310000000056</v>
      </c>
      <c r="G295" s="19"/>
      <c r="H295" s="10">
        <f t="shared" si="13"/>
        <v>90540.310000000056</v>
      </c>
    </row>
    <row r="296" spans="1:8" x14ac:dyDescent="0.3">
      <c r="A296" s="6" t="s">
        <v>582</v>
      </c>
      <c r="B296" s="6" t="s">
        <v>583</v>
      </c>
      <c r="C296" s="19"/>
      <c r="D296" s="19"/>
      <c r="E296" s="10">
        <f t="shared" si="12"/>
        <v>0</v>
      </c>
      <c r="F296" s="19">
        <v>77787.11</v>
      </c>
      <c r="G296" s="19"/>
      <c r="H296" s="10">
        <f t="shared" si="13"/>
        <v>77787.11</v>
      </c>
    </row>
    <row r="297" spans="1:8" x14ac:dyDescent="0.3">
      <c r="A297" s="6" t="s">
        <v>584</v>
      </c>
      <c r="B297" s="6" t="s">
        <v>585</v>
      </c>
      <c r="C297" s="19"/>
      <c r="D297" s="19"/>
      <c r="E297" s="10">
        <f t="shared" si="12"/>
        <v>0</v>
      </c>
      <c r="F297" s="19">
        <v>321291.34000000032</v>
      </c>
      <c r="G297" s="19"/>
      <c r="H297" s="10">
        <f t="shared" si="13"/>
        <v>321291.34000000032</v>
      </c>
    </row>
    <row r="298" spans="1:8" x14ac:dyDescent="0.3">
      <c r="A298" s="6" t="s">
        <v>586</v>
      </c>
      <c r="B298" s="6" t="s">
        <v>587</v>
      </c>
      <c r="C298" s="19"/>
      <c r="D298" s="19"/>
      <c r="E298" s="10">
        <f t="shared" si="12"/>
        <v>0</v>
      </c>
      <c r="F298" s="19">
        <v>112616.04</v>
      </c>
      <c r="G298" s="19"/>
      <c r="H298" s="10">
        <f t="shared" si="13"/>
        <v>112616.04</v>
      </c>
    </row>
    <row r="299" spans="1:8" x14ac:dyDescent="0.3">
      <c r="A299" s="6" t="s">
        <v>588</v>
      </c>
      <c r="B299" s="6" t="s">
        <v>589</v>
      </c>
      <c r="C299" s="19"/>
      <c r="D299" s="19"/>
      <c r="E299" s="10">
        <f t="shared" si="12"/>
        <v>0</v>
      </c>
      <c r="F299" s="19">
        <v>1276514.08</v>
      </c>
      <c r="G299" s="19"/>
      <c r="H299" s="10">
        <f t="shared" si="13"/>
        <v>1276514.08</v>
      </c>
    </row>
    <row r="300" spans="1:8" x14ac:dyDescent="0.3">
      <c r="A300" s="6" t="s">
        <v>590</v>
      </c>
      <c r="B300" s="6" t="s">
        <v>591</v>
      </c>
      <c r="C300" s="19"/>
      <c r="D300" s="19"/>
      <c r="E300" s="10">
        <f t="shared" si="12"/>
        <v>0</v>
      </c>
      <c r="F300" s="19">
        <v>524671.49</v>
      </c>
      <c r="G300" s="19"/>
      <c r="H300" s="10">
        <f t="shared" si="13"/>
        <v>524671.49</v>
      </c>
    </row>
    <row r="301" spans="1:8" x14ac:dyDescent="0.3">
      <c r="A301" s="6" t="s">
        <v>592</v>
      </c>
      <c r="B301" s="6" t="s">
        <v>593</v>
      </c>
      <c r="C301" s="19"/>
      <c r="D301" s="19"/>
      <c r="E301" s="10">
        <f t="shared" si="12"/>
        <v>0</v>
      </c>
      <c r="F301" s="19">
        <v>747293.28000000026</v>
      </c>
      <c r="G301" s="19"/>
      <c r="H301" s="10">
        <f t="shared" si="13"/>
        <v>747293.28000000026</v>
      </c>
    </row>
    <row r="302" spans="1:8" x14ac:dyDescent="0.3">
      <c r="A302" s="6" t="s">
        <v>594</v>
      </c>
      <c r="B302" s="6" t="s">
        <v>595</v>
      </c>
      <c r="C302" s="19"/>
      <c r="D302" s="19"/>
      <c r="E302" s="10">
        <f t="shared" si="12"/>
        <v>0</v>
      </c>
      <c r="F302" s="19">
        <v>71224.050000000047</v>
      </c>
      <c r="G302" s="19"/>
      <c r="H302" s="10">
        <f t="shared" si="13"/>
        <v>71224.050000000047</v>
      </c>
    </row>
    <row r="303" spans="1:8" x14ac:dyDescent="0.3">
      <c r="A303" s="6" t="s">
        <v>596</v>
      </c>
      <c r="B303" s="6" t="s">
        <v>597</v>
      </c>
      <c r="C303" s="19"/>
      <c r="D303" s="19"/>
      <c r="E303" s="10">
        <f t="shared" si="12"/>
        <v>0</v>
      </c>
      <c r="F303" s="19">
        <v>205170.03</v>
      </c>
      <c r="G303" s="19"/>
      <c r="H303" s="10">
        <f t="shared" si="13"/>
        <v>205170.03</v>
      </c>
    </row>
    <row r="304" spans="1:8" x14ac:dyDescent="0.3">
      <c r="A304" s="6" t="s">
        <v>598</v>
      </c>
      <c r="B304" s="6" t="s">
        <v>599</v>
      </c>
      <c r="C304" s="19"/>
      <c r="D304" s="19"/>
      <c r="E304" s="10">
        <f t="shared" si="12"/>
        <v>0</v>
      </c>
      <c r="F304" s="19">
        <v>1013320.6699999999</v>
      </c>
      <c r="G304" s="19"/>
      <c r="H304" s="10">
        <f t="shared" si="13"/>
        <v>1013320.6699999999</v>
      </c>
    </row>
    <row r="305" spans="1:8" x14ac:dyDescent="0.3">
      <c r="A305" s="6" t="s">
        <v>600</v>
      </c>
      <c r="B305" s="6" t="s">
        <v>601</v>
      </c>
      <c r="C305" s="19"/>
      <c r="D305" s="19"/>
      <c r="E305" s="10">
        <f t="shared" si="12"/>
        <v>0</v>
      </c>
      <c r="F305" s="19">
        <v>83902.720000000001</v>
      </c>
      <c r="G305" s="19"/>
      <c r="H305" s="10">
        <f t="shared" si="13"/>
        <v>83902.720000000001</v>
      </c>
    </row>
    <row r="306" spans="1:8" x14ac:dyDescent="0.3">
      <c r="A306" s="6" t="s">
        <v>602</v>
      </c>
      <c r="B306" s="6" t="s">
        <v>603</v>
      </c>
      <c r="C306" s="19"/>
      <c r="D306" s="19"/>
      <c r="E306" s="10">
        <f t="shared" si="12"/>
        <v>0</v>
      </c>
      <c r="F306" s="19">
        <v>494615.64</v>
      </c>
      <c r="G306" s="19"/>
      <c r="H306" s="10">
        <f t="shared" si="13"/>
        <v>494615.64</v>
      </c>
    </row>
    <row r="307" spans="1:8" x14ac:dyDescent="0.3">
      <c r="A307" s="6" t="s">
        <v>604</v>
      </c>
      <c r="B307" s="6" t="s">
        <v>605</v>
      </c>
      <c r="C307" s="19"/>
      <c r="D307" s="19"/>
      <c r="E307" s="10">
        <f t="shared" si="12"/>
        <v>0</v>
      </c>
      <c r="F307" s="19">
        <v>118880.79999999981</v>
      </c>
      <c r="G307" s="19"/>
      <c r="H307" s="10">
        <f t="shared" si="13"/>
        <v>118880.79999999981</v>
      </c>
    </row>
    <row r="308" spans="1:8" x14ac:dyDescent="0.3">
      <c r="A308" s="6" t="s">
        <v>606</v>
      </c>
      <c r="B308" s="6" t="s">
        <v>607</v>
      </c>
      <c r="C308" s="19"/>
      <c r="D308" s="19"/>
      <c r="E308" s="10">
        <f t="shared" si="12"/>
        <v>0</v>
      </c>
      <c r="F308" s="19">
        <v>340010.96</v>
      </c>
      <c r="G308" s="19"/>
      <c r="H308" s="10">
        <f t="shared" si="13"/>
        <v>340010.96</v>
      </c>
    </row>
    <row r="309" spans="1:8" x14ac:dyDescent="0.3">
      <c r="A309" s="6" t="s">
        <v>608</v>
      </c>
      <c r="B309" s="6" t="s">
        <v>609</v>
      </c>
      <c r="C309" s="19"/>
      <c r="D309" s="19"/>
      <c r="E309" s="10">
        <f t="shared" si="12"/>
        <v>0</v>
      </c>
      <c r="F309" s="19">
        <v>80621.149999999994</v>
      </c>
      <c r="G309" s="19"/>
      <c r="H309" s="10">
        <f t="shared" si="13"/>
        <v>80621.149999999994</v>
      </c>
    </row>
    <row r="310" spans="1:8" x14ac:dyDescent="0.3">
      <c r="A310" s="6" t="s">
        <v>610</v>
      </c>
      <c r="B310" s="6" t="s">
        <v>611</v>
      </c>
      <c r="C310" s="19"/>
      <c r="D310" s="19"/>
      <c r="E310" s="10">
        <f t="shared" si="12"/>
        <v>0</v>
      </c>
      <c r="F310" s="19">
        <v>53399.39</v>
      </c>
      <c r="G310" s="19"/>
      <c r="H310" s="10">
        <f t="shared" si="13"/>
        <v>53399.39</v>
      </c>
    </row>
    <row r="311" spans="1:8" x14ac:dyDescent="0.3">
      <c r="A311" s="6" t="s">
        <v>612</v>
      </c>
      <c r="B311" s="6" t="s">
        <v>613</v>
      </c>
      <c r="C311" s="19"/>
      <c r="D311" s="19"/>
      <c r="E311" s="10">
        <f t="shared" si="12"/>
        <v>0</v>
      </c>
      <c r="F311" s="19">
        <v>323155.84999999998</v>
      </c>
      <c r="G311" s="19"/>
      <c r="H311" s="10">
        <f t="shared" si="13"/>
        <v>323155.84999999998</v>
      </c>
    </row>
    <row r="312" spans="1:8" x14ac:dyDescent="0.3">
      <c r="A312" s="6" t="s">
        <v>614</v>
      </c>
      <c r="B312" s="6" t="s">
        <v>615</v>
      </c>
      <c r="C312" s="19"/>
      <c r="D312" s="19"/>
      <c r="E312" s="10">
        <f t="shared" si="12"/>
        <v>0</v>
      </c>
      <c r="F312" s="19">
        <v>347096.12000000011</v>
      </c>
      <c r="G312" s="19"/>
      <c r="H312" s="10">
        <f t="shared" si="13"/>
        <v>347096.12000000011</v>
      </c>
    </row>
    <row r="313" spans="1:8" x14ac:dyDescent="0.3">
      <c r="A313" s="6" t="s">
        <v>616</v>
      </c>
      <c r="B313" s="6" t="s">
        <v>617</v>
      </c>
      <c r="C313" s="19"/>
      <c r="D313" s="19"/>
      <c r="E313" s="10">
        <f t="shared" si="12"/>
        <v>0</v>
      </c>
      <c r="F313" s="19">
        <v>726037.88999999966</v>
      </c>
      <c r="G313" s="19"/>
      <c r="H313" s="10">
        <f t="shared" si="13"/>
        <v>726037.88999999966</v>
      </c>
    </row>
    <row r="314" spans="1:8" x14ac:dyDescent="0.3">
      <c r="A314" s="6" t="s">
        <v>618</v>
      </c>
      <c r="B314" s="6" t="s">
        <v>619</v>
      </c>
      <c r="C314" s="19"/>
      <c r="D314" s="19"/>
      <c r="E314" s="10">
        <f t="shared" si="12"/>
        <v>0</v>
      </c>
      <c r="F314" s="19">
        <v>246636.62999999989</v>
      </c>
      <c r="G314" s="19"/>
      <c r="H314" s="10">
        <f t="shared" si="13"/>
        <v>246636.62999999989</v>
      </c>
    </row>
    <row r="315" spans="1:8" x14ac:dyDescent="0.3">
      <c r="A315" s="6" t="s">
        <v>620</v>
      </c>
      <c r="B315" s="6" t="s">
        <v>621</v>
      </c>
      <c r="C315" s="19"/>
      <c r="D315" s="19"/>
      <c r="E315" s="10">
        <f t="shared" si="12"/>
        <v>0</v>
      </c>
      <c r="F315" s="19">
        <v>773247.14</v>
      </c>
      <c r="G315" s="19"/>
      <c r="H315" s="10">
        <f t="shared" si="13"/>
        <v>773247.14</v>
      </c>
    </row>
    <row r="316" spans="1:8" x14ac:dyDescent="0.3">
      <c r="A316" s="6" t="s">
        <v>622</v>
      </c>
      <c r="B316" s="6" t="s">
        <v>623</v>
      </c>
      <c r="C316" s="19"/>
      <c r="D316" s="19"/>
      <c r="E316" s="10">
        <f t="shared" si="12"/>
        <v>0</v>
      </c>
      <c r="F316" s="19">
        <v>1085290.540000001</v>
      </c>
      <c r="G316" s="19"/>
      <c r="H316" s="10">
        <f t="shared" si="13"/>
        <v>1085290.540000001</v>
      </c>
    </row>
    <row r="317" spans="1:8" x14ac:dyDescent="0.3">
      <c r="A317" s="6" t="s">
        <v>624</v>
      </c>
      <c r="B317" s="6" t="s">
        <v>625</v>
      </c>
      <c r="C317" s="19"/>
      <c r="D317" s="19"/>
      <c r="E317" s="10">
        <f t="shared" si="12"/>
        <v>0</v>
      </c>
      <c r="F317" s="19">
        <v>36022.210000000021</v>
      </c>
      <c r="G317" s="19"/>
      <c r="H317" s="10">
        <f t="shared" si="13"/>
        <v>36022.210000000021</v>
      </c>
    </row>
    <row r="318" spans="1:8" x14ac:dyDescent="0.3">
      <c r="A318" s="6" t="s">
        <v>626</v>
      </c>
      <c r="B318" s="6" t="s">
        <v>627</v>
      </c>
      <c r="C318" s="19"/>
      <c r="D318" s="19"/>
      <c r="E318" s="10">
        <f t="shared" si="12"/>
        <v>0</v>
      </c>
      <c r="F318" s="19">
        <v>841189.66999999993</v>
      </c>
      <c r="G318" s="19"/>
      <c r="H318" s="10">
        <f t="shared" si="13"/>
        <v>841189.66999999993</v>
      </c>
    </row>
    <row r="319" spans="1:8" x14ac:dyDescent="0.3">
      <c r="A319" s="6" t="s">
        <v>628</v>
      </c>
      <c r="B319" s="6" t="s">
        <v>629</v>
      </c>
      <c r="C319" s="19"/>
      <c r="D319" s="19"/>
      <c r="E319" s="10">
        <f t="shared" si="12"/>
        <v>0</v>
      </c>
      <c r="F319" s="19">
        <v>54443.520000000019</v>
      </c>
      <c r="G319" s="19"/>
      <c r="H319" s="10">
        <f t="shared" si="13"/>
        <v>54443.520000000019</v>
      </c>
    </row>
    <row r="320" spans="1:8" x14ac:dyDescent="0.3">
      <c r="A320" s="6" t="s">
        <v>630</v>
      </c>
      <c r="B320" s="6" t="s">
        <v>631</v>
      </c>
      <c r="C320" s="19"/>
      <c r="D320" s="19"/>
      <c r="E320" s="10">
        <f t="shared" si="12"/>
        <v>0</v>
      </c>
      <c r="F320" s="19">
        <v>130888.18</v>
      </c>
      <c r="G320" s="19"/>
      <c r="H320" s="10">
        <f t="shared" si="13"/>
        <v>130888.18</v>
      </c>
    </row>
    <row r="321" spans="1:8" x14ac:dyDescent="0.3">
      <c r="A321" s="6" t="s">
        <v>632</v>
      </c>
      <c r="B321" s="6" t="s">
        <v>633</v>
      </c>
      <c r="C321" s="19"/>
      <c r="D321" s="19"/>
      <c r="E321" s="10">
        <f t="shared" si="12"/>
        <v>0</v>
      </c>
      <c r="F321" s="19">
        <v>141627.75</v>
      </c>
      <c r="G321" s="19"/>
      <c r="H321" s="10">
        <f t="shared" si="13"/>
        <v>141627.75</v>
      </c>
    </row>
    <row r="322" spans="1:8" s="9" customFormat="1" x14ac:dyDescent="0.3">
      <c r="A322" s="8" t="s">
        <v>634</v>
      </c>
      <c r="B322" s="8" t="s">
        <v>635</v>
      </c>
      <c r="C322" s="19"/>
      <c r="D322" s="19"/>
      <c r="E322" s="10">
        <f t="shared" si="12"/>
        <v>0</v>
      </c>
      <c r="F322" s="19">
        <v>55040.160000000003</v>
      </c>
      <c r="G322" s="19"/>
      <c r="H322" s="10">
        <f t="shared" si="13"/>
        <v>55040.160000000003</v>
      </c>
    </row>
    <row r="323" spans="1:8" s="9" customFormat="1" x14ac:dyDescent="0.3">
      <c r="A323" s="8" t="s">
        <v>636</v>
      </c>
      <c r="B323" s="8" t="s">
        <v>637</v>
      </c>
      <c r="C323" s="19"/>
      <c r="D323" s="19"/>
      <c r="E323" s="10">
        <f t="shared" si="12"/>
        <v>0</v>
      </c>
      <c r="F323" s="19">
        <v>93747.25</v>
      </c>
      <c r="G323" s="19"/>
      <c r="H323" s="10">
        <f t="shared" si="13"/>
        <v>93747.25</v>
      </c>
    </row>
    <row r="324" spans="1:8" x14ac:dyDescent="0.3">
      <c r="A324" s="6" t="s">
        <v>638</v>
      </c>
      <c r="B324" s="6" t="s">
        <v>639</v>
      </c>
      <c r="C324" s="19"/>
      <c r="D324" s="19"/>
      <c r="E324" s="10">
        <f t="shared" si="12"/>
        <v>0</v>
      </c>
      <c r="F324" s="19">
        <v>3712600.5399999991</v>
      </c>
      <c r="G324" s="19"/>
      <c r="H324" s="10">
        <f t="shared" si="13"/>
        <v>3712600.5399999991</v>
      </c>
    </row>
    <row r="325" spans="1:8" x14ac:dyDescent="0.3">
      <c r="A325" s="6" t="s">
        <v>640</v>
      </c>
      <c r="B325" s="6" t="s">
        <v>641</v>
      </c>
      <c r="C325" s="19"/>
      <c r="D325" s="19"/>
      <c r="E325" s="10">
        <f t="shared" si="12"/>
        <v>0</v>
      </c>
      <c r="F325" s="19">
        <v>72491.910000000033</v>
      </c>
      <c r="G325" s="19"/>
      <c r="H325" s="10">
        <f t="shared" si="13"/>
        <v>72491.910000000033</v>
      </c>
    </row>
    <row r="326" spans="1:8" x14ac:dyDescent="0.3">
      <c r="A326" s="6" t="s">
        <v>642</v>
      </c>
      <c r="B326" s="6" t="s">
        <v>643</v>
      </c>
      <c r="C326" s="19"/>
      <c r="D326" s="19"/>
      <c r="E326" s="10">
        <f t="shared" si="12"/>
        <v>0</v>
      </c>
      <c r="F326" s="19">
        <v>52653.580000000075</v>
      </c>
      <c r="G326" s="19"/>
      <c r="H326" s="10">
        <f t="shared" si="13"/>
        <v>52653.580000000075</v>
      </c>
    </row>
    <row r="327" spans="1:8" x14ac:dyDescent="0.3">
      <c r="A327" s="6" t="s">
        <v>644</v>
      </c>
      <c r="B327" s="6" t="s">
        <v>645</v>
      </c>
      <c r="C327" s="19"/>
      <c r="D327" s="19"/>
      <c r="E327" s="10">
        <f t="shared" si="12"/>
        <v>0</v>
      </c>
      <c r="F327" s="19">
        <v>56009.739999999991</v>
      </c>
      <c r="G327" s="19"/>
      <c r="H327" s="10">
        <f t="shared" si="13"/>
        <v>56009.739999999991</v>
      </c>
    </row>
    <row r="328" spans="1:8" x14ac:dyDescent="0.3">
      <c r="A328" s="6" t="s">
        <v>646</v>
      </c>
      <c r="B328" s="6" t="s">
        <v>647</v>
      </c>
      <c r="C328" s="19"/>
      <c r="D328" s="19"/>
      <c r="E328" s="10">
        <f t="shared" ref="E328:E391" si="14">C328-D328</f>
        <v>0</v>
      </c>
      <c r="F328" s="19">
        <v>58620</v>
      </c>
      <c r="G328" s="19"/>
      <c r="H328" s="10">
        <f t="shared" ref="H328:H391" si="15">F328-G328</f>
        <v>58620</v>
      </c>
    </row>
    <row r="329" spans="1:8" x14ac:dyDescent="0.3">
      <c r="A329" s="6" t="s">
        <v>648</v>
      </c>
      <c r="B329" s="6" t="s">
        <v>649</v>
      </c>
      <c r="C329" s="19"/>
      <c r="D329" s="19"/>
      <c r="E329" s="10">
        <f t="shared" si="14"/>
        <v>0</v>
      </c>
      <c r="F329" s="19">
        <v>179290.75</v>
      </c>
      <c r="G329" s="19"/>
      <c r="H329" s="10">
        <f t="shared" si="15"/>
        <v>179290.75</v>
      </c>
    </row>
    <row r="330" spans="1:8" x14ac:dyDescent="0.3">
      <c r="A330" s="6" t="s">
        <v>650</v>
      </c>
      <c r="B330" s="6" t="s">
        <v>651</v>
      </c>
      <c r="C330" s="19"/>
      <c r="D330" s="19"/>
      <c r="E330" s="10">
        <f t="shared" si="14"/>
        <v>0</v>
      </c>
      <c r="F330" s="19">
        <v>3595062.2199999988</v>
      </c>
      <c r="G330" s="19"/>
      <c r="H330" s="10">
        <f t="shared" si="15"/>
        <v>3595062.2199999988</v>
      </c>
    </row>
    <row r="331" spans="1:8" x14ac:dyDescent="0.3">
      <c r="A331" s="6" t="s">
        <v>652</v>
      </c>
      <c r="B331" s="6" t="s">
        <v>653</v>
      </c>
      <c r="C331" s="19"/>
      <c r="D331" s="19"/>
      <c r="E331" s="10">
        <f t="shared" si="14"/>
        <v>0</v>
      </c>
      <c r="F331" s="19">
        <v>889741.34999999963</v>
      </c>
      <c r="G331" s="19"/>
      <c r="H331" s="10">
        <f t="shared" si="15"/>
        <v>889741.34999999963</v>
      </c>
    </row>
    <row r="332" spans="1:8" x14ac:dyDescent="0.3">
      <c r="A332" s="6" t="s">
        <v>654</v>
      </c>
      <c r="B332" s="6" t="s">
        <v>655</v>
      </c>
      <c r="C332" s="19"/>
      <c r="D332" s="19"/>
      <c r="E332" s="10">
        <f t="shared" si="14"/>
        <v>0</v>
      </c>
      <c r="F332" s="19">
        <v>376778.9700000002</v>
      </c>
      <c r="G332" s="19"/>
      <c r="H332" s="10">
        <f t="shared" si="15"/>
        <v>376778.9700000002</v>
      </c>
    </row>
    <row r="333" spans="1:8" x14ac:dyDescent="0.3">
      <c r="A333" s="6" t="s">
        <v>656</v>
      </c>
      <c r="B333" s="6" t="s">
        <v>657</v>
      </c>
      <c r="C333" s="19"/>
      <c r="D333" s="19"/>
      <c r="E333" s="10">
        <f t="shared" si="14"/>
        <v>0</v>
      </c>
      <c r="F333" s="19">
        <v>1154426.3499999996</v>
      </c>
      <c r="G333" s="19"/>
      <c r="H333" s="10">
        <f t="shared" si="15"/>
        <v>1154426.3499999996</v>
      </c>
    </row>
    <row r="334" spans="1:8" x14ac:dyDescent="0.3">
      <c r="A334" s="6" t="s">
        <v>658</v>
      </c>
      <c r="B334" s="6" t="s">
        <v>659</v>
      </c>
      <c r="C334" s="19"/>
      <c r="D334" s="19"/>
      <c r="E334" s="10">
        <f t="shared" si="14"/>
        <v>0</v>
      </c>
      <c r="F334" s="19">
        <v>107470.01000000001</v>
      </c>
      <c r="G334" s="19"/>
      <c r="H334" s="10">
        <f t="shared" si="15"/>
        <v>107470.01000000001</v>
      </c>
    </row>
    <row r="335" spans="1:8" x14ac:dyDescent="0.3">
      <c r="A335" s="6" t="s">
        <v>660</v>
      </c>
      <c r="B335" s="6" t="s">
        <v>661</v>
      </c>
      <c r="C335" s="19"/>
      <c r="D335" s="19"/>
      <c r="E335" s="10">
        <f t="shared" si="14"/>
        <v>0</v>
      </c>
      <c r="F335" s="19">
        <v>85990.920000000042</v>
      </c>
      <c r="G335" s="19"/>
      <c r="H335" s="10">
        <f t="shared" si="15"/>
        <v>85990.920000000042</v>
      </c>
    </row>
    <row r="336" spans="1:8" x14ac:dyDescent="0.3">
      <c r="A336" s="6" t="s">
        <v>662</v>
      </c>
      <c r="B336" s="6" t="s">
        <v>663</v>
      </c>
      <c r="C336" s="19"/>
      <c r="D336" s="19"/>
      <c r="E336" s="10">
        <f t="shared" si="14"/>
        <v>0</v>
      </c>
      <c r="F336" s="19">
        <v>320396.36000000034</v>
      </c>
      <c r="G336" s="19"/>
      <c r="H336" s="10">
        <f t="shared" si="15"/>
        <v>320396.36000000034</v>
      </c>
    </row>
    <row r="337" spans="1:8" x14ac:dyDescent="0.3">
      <c r="A337" s="6" t="s">
        <v>664</v>
      </c>
      <c r="B337" s="6" t="s">
        <v>665</v>
      </c>
      <c r="C337" s="19"/>
      <c r="D337" s="19"/>
      <c r="E337" s="10">
        <f t="shared" si="14"/>
        <v>0</v>
      </c>
      <c r="F337" s="19">
        <v>73237.72</v>
      </c>
      <c r="G337" s="19"/>
      <c r="H337" s="10">
        <f t="shared" si="15"/>
        <v>73237.72</v>
      </c>
    </row>
    <row r="338" spans="1:8" x14ac:dyDescent="0.3">
      <c r="A338" s="6" t="s">
        <v>666</v>
      </c>
      <c r="B338" s="6" t="s">
        <v>667</v>
      </c>
      <c r="C338" s="19"/>
      <c r="D338" s="19"/>
      <c r="E338" s="10">
        <f t="shared" si="14"/>
        <v>0</v>
      </c>
      <c r="F338" s="19">
        <v>27818.400000000001</v>
      </c>
      <c r="G338" s="19"/>
      <c r="H338" s="10">
        <f t="shared" si="15"/>
        <v>27818.400000000001</v>
      </c>
    </row>
    <row r="339" spans="1:8" x14ac:dyDescent="0.3">
      <c r="A339" s="6" t="s">
        <v>668</v>
      </c>
      <c r="B339" s="6" t="s">
        <v>669</v>
      </c>
      <c r="C339" s="19"/>
      <c r="D339" s="19"/>
      <c r="E339" s="10">
        <f t="shared" si="14"/>
        <v>0</v>
      </c>
      <c r="F339" s="19">
        <v>245667.06000000006</v>
      </c>
      <c r="G339" s="19"/>
      <c r="H339" s="10">
        <f t="shared" si="15"/>
        <v>245667.06000000006</v>
      </c>
    </row>
    <row r="340" spans="1:8" x14ac:dyDescent="0.3">
      <c r="A340" s="6" t="s">
        <v>670</v>
      </c>
      <c r="B340" s="6" t="s">
        <v>671</v>
      </c>
      <c r="C340" s="19"/>
      <c r="D340" s="19"/>
      <c r="E340" s="10">
        <f t="shared" si="14"/>
        <v>0</v>
      </c>
      <c r="F340" s="19">
        <v>3769356.0700000003</v>
      </c>
      <c r="G340" s="19"/>
      <c r="H340" s="10">
        <f t="shared" si="15"/>
        <v>3769356.0700000003</v>
      </c>
    </row>
    <row r="341" spans="1:8" x14ac:dyDescent="0.3">
      <c r="A341" s="6" t="s">
        <v>672</v>
      </c>
      <c r="B341" s="6" t="s">
        <v>673</v>
      </c>
      <c r="C341" s="19"/>
      <c r="D341" s="19"/>
      <c r="E341" s="10">
        <f t="shared" si="14"/>
        <v>0</v>
      </c>
      <c r="F341" s="19">
        <v>64661.030000000028</v>
      </c>
      <c r="G341" s="19"/>
      <c r="H341" s="10">
        <f t="shared" si="15"/>
        <v>64661.030000000028</v>
      </c>
    </row>
    <row r="342" spans="1:8" x14ac:dyDescent="0.3">
      <c r="A342" s="6" t="s">
        <v>674</v>
      </c>
      <c r="B342" s="6" t="s">
        <v>675</v>
      </c>
      <c r="C342" s="19"/>
      <c r="D342" s="19"/>
      <c r="E342" s="10">
        <f t="shared" si="14"/>
        <v>0</v>
      </c>
      <c r="F342" s="19">
        <v>126562.52000000002</v>
      </c>
      <c r="G342" s="19"/>
      <c r="H342" s="10">
        <f t="shared" si="15"/>
        <v>126562.52000000002</v>
      </c>
    </row>
    <row r="343" spans="1:8" x14ac:dyDescent="0.3">
      <c r="A343" s="6" t="s">
        <v>676</v>
      </c>
      <c r="B343" s="6" t="s">
        <v>677</v>
      </c>
      <c r="C343" s="19"/>
      <c r="D343" s="19"/>
      <c r="E343" s="10">
        <f t="shared" si="14"/>
        <v>0</v>
      </c>
      <c r="F343" s="19">
        <v>418842.2</v>
      </c>
      <c r="G343" s="19"/>
      <c r="H343" s="10">
        <f t="shared" si="15"/>
        <v>418842.2</v>
      </c>
    </row>
    <row r="344" spans="1:8" x14ac:dyDescent="0.3">
      <c r="A344" s="6" t="s">
        <v>678</v>
      </c>
      <c r="B344" s="6" t="s">
        <v>679</v>
      </c>
      <c r="C344" s="19"/>
      <c r="D344" s="19"/>
      <c r="E344" s="10">
        <f t="shared" si="14"/>
        <v>0</v>
      </c>
      <c r="F344" s="19">
        <v>772725.06999999844</v>
      </c>
      <c r="G344" s="19"/>
      <c r="H344" s="10">
        <f t="shared" si="15"/>
        <v>772725.06999999844</v>
      </c>
    </row>
    <row r="345" spans="1:8" x14ac:dyDescent="0.3">
      <c r="A345" s="6" t="s">
        <v>680</v>
      </c>
      <c r="B345" s="6" t="s">
        <v>681</v>
      </c>
      <c r="C345" s="19"/>
      <c r="D345" s="19"/>
      <c r="E345" s="10">
        <f t="shared" si="14"/>
        <v>0</v>
      </c>
      <c r="F345" s="19">
        <v>324647.49</v>
      </c>
      <c r="G345" s="19"/>
      <c r="H345" s="10">
        <f t="shared" si="15"/>
        <v>324647.49</v>
      </c>
    </row>
    <row r="346" spans="1:8" x14ac:dyDescent="0.3">
      <c r="A346" s="6" t="s">
        <v>682</v>
      </c>
      <c r="B346" s="6" t="s">
        <v>683</v>
      </c>
      <c r="C346" s="19"/>
      <c r="D346" s="19"/>
      <c r="E346" s="10">
        <f t="shared" si="14"/>
        <v>0</v>
      </c>
      <c r="F346" s="19">
        <v>130291.54000000004</v>
      </c>
      <c r="G346" s="19"/>
      <c r="H346" s="10">
        <f t="shared" si="15"/>
        <v>130291.54000000004</v>
      </c>
    </row>
    <row r="347" spans="1:8" x14ac:dyDescent="0.3">
      <c r="A347" s="6" t="s">
        <v>684</v>
      </c>
      <c r="B347" s="6" t="s">
        <v>685</v>
      </c>
      <c r="C347" s="19"/>
      <c r="D347" s="19"/>
      <c r="E347" s="10">
        <f t="shared" si="14"/>
        <v>0</v>
      </c>
      <c r="F347" s="19">
        <v>17973.809999999998</v>
      </c>
      <c r="G347" s="19"/>
      <c r="H347" s="10">
        <f t="shared" si="15"/>
        <v>17973.809999999998</v>
      </c>
    </row>
    <row r="348" spans="1:8" x14ac:dyDescent="0.3">
      <c r="A348" s="6" t="s">
        <v>686</v>
      </c>
      <c r="B348" s="6" t="s">
        <v>687</v>
      </c>
      <c r="C348" s="19"/>
      <c r="D348" s="19"/>
      <c r="E348" s="10">
        <f t="shared" si="14"/>
        <v>0</v>
      </c>
      <c r="F348" s="19">
        <v>306151.60999999987</v>
      </c>
      <c r="G348" s="19"/>
      <c r="H348" s="10">
        <f t="shared" si="15"/>
        <v>306151.60999999987</v>
      </c>
    </row>
    <row r="349" spans="1:8" x14ac:dyDescent="0.3">
      <c r="A349" s="6" t="s">
        <v>688</v>
      </c>
      <c r="B349" s="6" t="s">
        <v>689</v>
      </c>
      <c r="C349" s="19"/>
      <c r="D349" s="19"/>
      <c r="E349" s="10">
        <f t="shared" si="14"/>
        <v>0</v>
      </c>
      <c r="F349" s="19">
        <v>149085.74</v>
      </c>
      <c r="G349" s="19"/>
      <c r="H349" s="10">
        <f t="shared" si="15"/>
        <v>149085.74</v>
      </c>
    </row>
    <row r="350" spans="1:8" x14ac:dyDescent="0.3">
      <c r="A350" s="6" t="s">
        <v>690</v>
      </c>
      <c r="B350" s="6" t="s">
        <v>691</v>
      </c>
      <c r="C350" s="19"/>
      <c r="D350" s="19"/>
      <c r="E350" s="10">
        <f t="shared" si="14"/>
        <v>0</v>
      </c>
      <c r="F350" s="19">
        <v>209495.67999999999</v>
      </c>
      <c r="G350" s="19"/>
      <c r="H350" s="10">
        <f t="shared" si="15"/>
        <v>209495.67999999999</v>
      </c>
    </row>
    <row r="351" spans="1:8" x14ac:dyDescent="0.3">
      <c r="A351" s="6" t="s">
        <v>692</v>
      </c>
      <c r="B351" s="6" t="s">
        <v>693</v>
      </c>
      <c r="C351" s="19"/>
      <c r="D351" s="19"/>
      <c r="E351" s="10">
        <f t="shared" si="14"/>
        <v>0</v>
      </c>
      <c r="F351" s="19">
        <v>312341.7200000002</v>
      </c>
      <c r="G351" s="19"/>
      <c r="H351" s="10">
        <f t="shared" si="15"/>
        <v>312341.7200000002</v>
      </c>
    </row>
    <row r="352" spans="1:8" x14ac:dyDescent="0.3">
      <c r="A352" s="6" t="s">
        <v>694</v>
      </c>
      <c r="B352" s="6" t="s">
        <v>695</v>
      </c>
      <c r="C352" s="19"/>
      <c r="D352" s="19"/>
      <c r="E352" s="10">
        <f t="shared" si="14"/>
        <v>0</v>
      </c>
      <c r="F352" s="19">
        <v>115002.64000000013</v>
      </c>
      <c r="G352" s="19"/>
      <c r="H352" s="10">
        <f t="shared" si="15"/>
        <v>115002.64000000013</v>
      </c>
    </row>
    <row r="353" spans="1:8" x14ac:dyDescent="0.3">
      <c r="A353" s="6" t="s">
        <v>696</v>
      </c>
      <c r="B353" s="6" t="s">
        <v>697</v>
      </c>
      <c r="C353" s="19"/>
      <c r="D353" s="19"/>
      <c r="E353" s="10">
        <f t="shared" si="14"/>
        <v>0</v>
      </c>
      <c r="F353" s="19">
        <v>313385.83999999985</v>
      </c>
      <c r="G353" s="19"/>
      <c r="H353" s="10">
        <f t="shared" si="15"/>
        <v>313385.83999999985</v>
      </c>
    </row>
    <row r="354" spans="1:8" x14ac:dyDescent="0.3">
      <c r="A354" s="6" t="s">
        <v>698</v>
      </c>
      <c r="B354" s="6" t="s">
        <v>699</v>
      </c>
      <c r="C354" s="19"/>
      <c r="D354" s="19"/>
      <c r="E354" s="10">
        <f t="shared" si="14"/>
        <v>0</v>
      </c>
      <c r="F354" s="19">
        <v>610960.74000000022</v>
      </c>
      <c r="G354" s="19"/>
      <c r="H354" s="10">
        <f t="shared" si="15"/>
        <v>610960.74000000022</v>
      </c>
    </row>
    <row r="355" spans="1:8" x14ac:dyDescent="0.3">
      <c r="A355" s="6" t="s">
        <v>700</v>
      </c>
      <c r="B355" s="6" t="s">
        <v>701</v>
      </c>
      <c r="C355" s="19"/>
      <c r="D355" s="19"/>
      <c r="E355" s="10">
        <f t="shared" si="14"/>
        <v>0</v>
      </c>
      <c r="F355" s="19">
        <v>163255.96999999997</v>
      </c>
      <c r="G355" s="19"/>
      <c r="H355" s="10">
        <f t="shared" si="15"/>
        <v>163255.96999999997</v>
      </c>
    </row>
    <row r="356" spans="1:8" x14ac:dyDescent="0.3">
      <c r="A356" s="6" t="s">
        <v>702</v>
      </c>
      <c r="B356" s="6" t="s">
        <v>703</v>
      </c>
      <c r="C356" s="19"/>
      <c r="D356" s="19"/>
      <c r="E356" s="10">
        <f t="shared" si="14"/>
        <v>0</v>
      </c>
      <c r="F356" s="19">
        <v>1258763.9900000002</v>
      </c>
      <c r="G356" s="19"/>
      <c r="H356" s="10">
        <f t="shared" si="15"/>
        <v>1258763.9900000002</v>
      </c>
    </row>
    <row r="357" spans="1:8" x14ac:dyDescent="0.3">
      <c r="A357" s="6" t="s">
        <v>704</v>
      </c>
      <c r="B357" s="6" t="s">
        <v>705</v>
      </c>
      <c r="C357" s="19"/>
      <c r="D357" s="19"/>
      <c r="E357" s="10">
        <f t="shared" si="14"/>
        <v>0</v>
      </c>
      <c r="F357" s="19">
        <v>208973.61000000034</v>
      </c>
      <c r="G357" s="19"/>
      <c r="H357" s="10">
        <f t="shared" si="15"/>
        <v>208973.61000000034</v>
      </c>
    </row>
    <row r="358" spans="1:8" x14ac:dyDescent="0.3">
      <c r="A358" s="6" t="s">
        <v>706</v>
      </c>
      <c r="B358" s="6" t="s">
        <v>707</v>
      </c>
      <c r="C358" s="19"/>
      <c r="D358" s="19"/>
      <c r="E358" s="10">
        <f t="shared" si="14"/>
        <v>0</v>
      </c>
      <c r="F358" s="19">
        <v>368426.01000000024</v>
      </c>
      <c r="G358" s="19"/>
      <c r="H358" s="10">
        <f t="shared" si="15"/>
        <v>368426.01000000024</v>
      </c>
    </row>
    <row r="359" spans="1:8" x14ac:dyDescent="0.3">
      <c r="A359" s="6" t="s">
        <v>708</v>
      </c>
      <c r="B359" s="6" t="s">
        <v>709</v>
      </c>
      <c r="C359" s="19"/>
      <c r="D359" s="19"/>
      <c r="E359" s="10">
        <f t="shared" si="14"/>
        <v>0</v>
      </c>
      <c r="F359" s="19">
        <v>179439.85000000009</v>
      </c>
      <c r="G359" s="19"/>
      <c r="H359" s="10">
        <f t="shared" si="15"/>
        <v>179439.85000000009</v>
      </c>
    </row>
    <row r="360" spans="1:8" x14ac:dyDescent="0.3">
      <c r="A360" s="6" t="s">
        <v>710</v>
      </c>
      <c r="B360" s="6" t="s">
        <v>711</v>
      </c>
      <c r="C360" s="19"/>
      <c r="D360" s="19"/>
      <c r="E360" s="10">
        <f t="shared" si="14"/>
        <v>0</v>
      </c>
      <c r="F360" s="19">
        <v>35574.719999999972</v>
      </c>
      <c r="G360" s="19"/>
      <c r="H360" s="10">
        <f t="shared" si="15"/>
        <v>35574.719999999972</v>
      </c>
    </row>
    <row r="361" spans="1:8" x14ac:dyDescent="0.3">
      <c r="A361" s="6" t="s">
        <v>712</v>
      </c>
      <c r="B361" s="6" t="s">
        <v>713</v>
      </c>
      <c r="C361" s="19"/>
      <c r="D361" s="19"/>
      <c r="E361" s="10">
        <f t="shared" si="14"/>
        <v>0</v>
      </c>
      <c r="F361" s="19">
        <v>50789.109999999986</v>
      </c>
      <c r="G361" s="19"/>
      <c r="H361" s="10">
        <f t="shared" si="15"/>
        <v>50789.109999999986</v>
      </c>
    </row>
    <row r="362" spans="1:8" x14ac:dyDescent="0.3">
      <c r="A362" s="6" t="s">
        <v>714</v>
      </c>
      <c r="B362" s="6" t="s">
        <v>715</v>
      </c>
      <c r="C362" s="19"/>
      <c r="D362" s="19"/>
      <c r="E362" s="10">
        <f t="shared" si="14"/>
        <v>0</v>
      </c>
      <c r="F362" s="19">
        <v>162510.17000000001</v>
      </c>
      <c r="G362" s="19"/>
      <c r="H362" s="10">
        <f t="shared" si="15"/>
        <v>162510.17000000001</v>
      </c>
    </row>
    <row r="363" spans="1:8" x14ac:dyDescent="0.3">
      <c r="A363" s="6" t="s">
        <v>716</v>
      </c>
      <c r="B363" s="6" t="s">
        <v>717</v>
      </c>
      <c r="C363" s="19"/>
      <c r="D363" s="19"/>
      <c r="E363" s="10">
        <f t="shared" si="14"/>
        <v>0</v>
      </c>
      <c r="F363" s="19">
        <v>63243.969999999972</v>
      </c>
      <c r="G363" s="19"/>
      <c r="H363" s="10">
        <f t="shared" si="15"/>
        <v>63243.969999999972</v>
      </c>
    </row>
    <row r="364" spans="1:8" x14ac:dyDescent="0.3">
      <c r="A364" s="6" t="s">
        <v>718</v>
      </c>
      <c r="B364" s="6" t="s">
        <v>719</v>
      </c>
      <c r="C364" s="19"/>
      <c r="D364" s="19"/>
      <c r="E364" s="10">
        <f t="shared" si="14"/>
        <v>0</v>
      </c>
      <c r="F364" s="19">
        <v>146027.96</v>
      </c>
      <c r="G364" s="19"/>
      <c r="H364" s="10">
        <f t="shared" si="15"/>
        <v>146027.96</v>
      </c>
    </row>
    <row r="365" spans="1:8" x14ac:dyDescent="0.3">
      <c r="A365" s="6" t="s">
        <v>720</v>
      </c>
      <c r="B365" s="6" t="s">
        <v>721</v>
      </c>
      <c r="C365" s="19"/>
      <c r="D365" s="19"/>
      <c r="E365" s="10">
        <f t="shared" si="14"/>
        <v>0</v>
      </c>
      <c r="F365" s="19">
        <v>47507.6</v>
      </c>
      <c r="G365" s="19"/>
      <c r="H365" s="10">
        <f t="shared" si="15"/>
        <v>47507.6</v>
      </c>
    </row>
    <row r="366" spans="1:8" x14ac:dyDescent="0.3">
      <c r="A366" s="6" t="s">
        <v>722</v>
      </c>
      <c r="B366" s="6" t="s">
        <v>723</v>
      </c>
      <c r="C366" s="19"/>
      <c r="D366" s="19"/>
      <c r="E366" s="10">
        <f t="shared" si="14"/>
        <v>0</v>
      </c>
      <c r="F366" s="19">
        <v>296903.66999999993</v>
      </c>
      <c r="G366" s="19"/>
      <c r="H366" s="10">
        <f t="shared" si="15"/>
        <v>296903.66999999993</v>
      </c>
    </row>
    <row r="367" spans="1:8" x14ac:dyDescent="0.3">
      <c r="A367" s="6" t="s">
        <v>724</v>
      </c>
      <c r="B367" s="6" t="s">
        <v>725</v>
      </c>
      <c r="C367" s="19"/>
      <c r="D367" s="19"/>
      <c r="E367" s="10">
        <f t="shared" si="14"/>
        <v>0</v>
      </c>
      <c r="F367" s="19">
        <v>61528.609999999986</v>
      </c>
      <c r="G367" s="19"/>
      <c r="H367" s="10">
        <f t="shared" si="15"/>
        <v>61528.609999999986</v>
      </c>
    </row>
    <row r="368" spans="1:8" x14ac:dyDescent="0.3">
      <c r="A368" s="6" t="s">
        <v>726</v>
      </c>
      <c r="B368" s="6" t="s">
        <v>727</v>
      </c>
      <c r="C368" s="19"/>
      <c r="D368" s="19"/>
      <c r="E368" s="10">
        <f t="shared" si="14"/>
        <v>0</v>
      </c>
      <c r="F368" s="19">
        <v>111497.31999999983</v>
      </c>
      <c r="G368" s="19"/>
      <c r="H368" s="10">
        <f t="shared" si="15"/>
        <v>111497.31999999983</v>
      </c>
    </row>
    <row r="369" spans="1:8" x14ac:dyDescent="0.3">
      <c r="A369" s="6" t="s">
        <v>728</v>
      </c>
      <c r="B369" s="6" t="s">
        <v>729</v>
      </c>
      <c r="C369" s="19"/>
      <c r="D369" s="19"/>
      <c r="E369" s="10">
        <f t="shared" si="14"/>
        <v>0</v>
      </c>
      <c r="F369" s="19">
        <v>199501.91999999993</v>
      </c>
      <c r="G369" s="19"/>
      <c r="H369" s="10">
        <f t="shared" si="15"/>
        <v>199501.91999999993</v>
      </c>
    </row>
    <row r="370" spans="1:8" x14ac:dyDescent="0.3">
      <c r="A370" s="6" t="s">
        <v>730</v>
      </c>
      <c r="B370" s="6" t="s">
        <v>731</v>
      </c>
      <c r="C370" s="19"/>
      <c r="D370" s="19"/>
      <c r="E370" s="10">
        <f t="shared" si="14"/>
        <v>0</v>
      </c>
      <c r="F370" s="19">
        <v>1391218.370000001</v>
      </c>
      <c r="G370" s="19"/>
      <c r="H370" s="10">
        <f t="shared" si="15"/>
        <v>1391218.370000001</v>
      </c>
    </row>
    <row r="371" spans="1:8" x14ac:dyDescent="0.3">
      <c r="A371" s="6" t="s">
        <v>732</v>
      </c>
      <c r="B371" s="6" t="s">
        <v>733</v>
      </c>
      <c r="C371" s="19"/>
      <c r="D371" s="19"/>
      <c r="E371" s="10">
        <f t="shared" si="14"/>
        <v>0</v>
      </c>
      <c r="F371" s="19">
        <v>78980.429999999935</v>
      </c>
      <c r="G371" s="19"/>
      <c r="H371" s="10">
        <f t="shared" si="15"/>
        <v>78980.429999999935</v>
      </c>
    </row>
    <row r="372" spans="1:8" x14ac:dyDescent="0.3">
      <c r="A372" s="6" t="s">
        <v>734</v>
      </c>
      <c r="B372" s="6" t="s">
        <v>735</v>
      </c>
      <c r="C372" s="19"/>
      <c r="D372" s="19"/>
      <c r="E372" s="10">
        <f t="shared" si="14"/>
        <v>0</v>
      </c>
      <c r="F372" s="19">
        <v>274156.7200000002</v>
      </c>
      <c r="G372" s="19"/>
      <c r="H372" s="10">
        <f t="shared" si="15"/>
        <v>274156.7200000002</v>
      </c>
    </row>
    <row r="373" spans="1:8" x14ac:dyDescent="0.3">
      <c r="A373" s="6" t="s">
        <v>736</v>
      </c>
      <c r="B373" s="6" t="s">
        <v>737</v>
      </c>
      <c r="C373" s="19"/>
      <c r="D373" s="19"/>
      <c r="E373" s="10">
        <f t="shared" si="14"/>
        <v>0</v>
      </c>
      <c r="F373" s="19">
        <v>341726.33000000007</v>
      </c>
      <c r="G373" s="19"/>
      <c r="H373" s="10">
        <f t="shared" si="15"/>
        <v>341726.33000000007</v>
      </c>
    </row>
    <row r="374" spans="1:8" x14ac:dyDescent="0.3">
      <c r="A374" s="6" t="s">
        <v>738</v>
      </c>
      <c r="B374" s="6" t="s">
        <v>739</v>
      </c>
      <c r="C374" s="19"/>
      <c r="D374" s="19"/>
      <c r="E374" s="10">
        <f t="shared" si="14"/>
        <v>0</v>
      </c>
      <c r="F374" s="19">
        <v>154157.18999999994</v>
      </c>
      <c r="G374" s="19"/>
      <c r="H374" s="10">
        <f t="shared" si="15"/>
        <v>154157.18999999994</v>
      </c>
    </row>
    <row r="375" spans="1:8" x14ac:dyDescent="0.3">
      <c r="A375" s="6" t="s">
        <v>740</v>
      </c>
      <c r="B375" s="6" t="s">
        <v>741</v>
      </c>
      <c r="C375" s="19"/>
      <c r="D375" s="19"/>
      <c r="E375" s="10">
        <f t="shared" si="14"/>
        <v>0</v>
      </c>
      <c r="F375" s="19">
        <v>163554.30000000005</v>
      </c>
      <c r="G375" s="19"/>
      <c r="H375" s="10">
        <f t="shared" si="15"/>
        <v>163554.30000000005</v>
      </c>
    </row>
    <row r="376" spans="1:8" x14ac:dyDescent="0.3">
      <c r="A376" s="6" t="s">
        <v>742</v>
      </c>
      <c r="B376" s="6" t="s">
        <v>743</v>
      </c>
      <c r="C376" s="19"/>
      <c r="D376" s="19"/>
      <c r="E376" s="10">
        <f t="shared" si="14"/>
        <v>0</v>
      </c>
      <c r="F376" s="19">
        <v>49372.04999999993</v>
      </c>
      <c r="G376" s="19"/>
      <c r="H376" s="10">
        <f t="shared" si="15"/>
        <v>49372.04999999993</v>
      </c>
    </row>
    <row r="377" spans="1:8" x14ac:dyDescent="0.3">
      <c r="A377" s="6" t="s">
        <v>744</v>
      </c>
      <c r="B377" s="6" t="s">
        <v>745</v>
      </c>
      <c r="C377" s="19"/>
      <c r="D377" s="19"/>
      <c r="E377" s="10">
        <f t="shared" si="14"/>
        <v>0</v>
      </c>
      <c r="F377" s="19">
        <v>73536.060000000056</v>
      </c>
      <c r="G377" s="19"/>
      <c r="H377" s="10">
        <f t="shared" si="15"/>
        <v>73536.060000000056</v>
      </c>
    </row>
    <row r="378" spans="1:8" x14ac:dyDescent="0.3">
      <c r="A378" s="6" t="s">
        <v>746</v>
      </c>
      <c r="B378" s="6" t="s">
        <v>747</v>
      </c>
      <c r="C378" s="19"/>
      <c r="D378" s="19"/>
      <c r="E378" s="10">
        <f t="shared" si="14"/>
        <v>0</v>
      </c>
      <c r="F378" s="19">
        <v>98147.479999999981</v>
      </c>
      <c r="G378" s="19"/>
      <c r="H378" s="10">
        <f t="shared" si="15"/>
        <v>98147.479999999981</v>
      </c>
    </row>
    <row r="379" spans="1:8" x14ac:dyDescent="0.3">
      <c r="A379" s="6" t="s">
        <v>748</v>
      </c>
      <c r="B379" s="6" t="s">
        <v>749</v>
      </c>
      <c r="C379" s="19"/>
      <c r="D379" s="19"/>
      <c r="E379" s="10">
        <f t="shared" si="14"/>
        <v>0</v>
      </c>
      <c r="F379" s="19">
        <v>30055.789999999979</v>
      </c>
      <c r="G379" s="19"/>
      <c r="H379" s="10">
        <f t="shared" si="15"/>
        <v>30055.789999999979</v>
      </c>
    </row>
    <row r="380" spans="1:8" x14ac:dyDescent="0.3">
      <c r="A380" s="6" t="s">
        <v>750</v>
      </c>
      <c r="B380" s="6" t="s">
        <v>751</v>
      </c>
      <c r="C380" s="19"/>
      <c r="D380" s="19"/>
      <c r="E380" s="10">
        <f t="shared" si="14"/>
        <v>0</v>
      </c>
      <c r="F380" s="19">
        <v>122684.36999999988</v>
      </c>
      <c r="G380" s="19"/>
      <c r="H380" s="10">
        <f t="shared" si="15"/>
        <v>122684.36999999988</v>
      </c>
    </row>
    <row r="381" spans="1:8" x14ac:dyDescent="0.3">
      <c r="A381" s="6" t="s">
        <v>752</v>
      </c>
      <c r="B381" s="6" t="s">
        <v>753</v>
      </c>
      <c r="C381" s="19"/>
      <c r="D381" s="19"/>
      <c r="E381" s="10">
        <f t="shared" si="14"/>
        <v>0</v>
      </c>
      <c r="F381" s="19">
        <v>984458.1400000006</v>
      </c>
      <c r="G381" s="19"/>
      <c r="H381" s="10">
        <f t="shared" si="15"/>
        <v>984458.1400000006</v>
      </c>
    </row>
    <row r="382" spans="1:8" x14ac:dyDescent="0.3">
      <c r="A382" s="6" t="s">
        <v>754</v>
      </c>
      <c r="B382" s="6" t="s">
        <v>755</v>
      </c>
      <c r="C382" s="19"/>
      <c r="D382" s="19"/>
      <c r="E382" s="10">
        <f t="shared" si="14"/>
        <v>0</v>
      </c>
      <c r="F382" s="19">
        <v>27221.760000000009</v>
      </c>
      <c r="G382" s="19"/>
      <c r="H382" s="10">
        <f t="shared" si="15"/>
        <v>27221.760000000009</v>
      </c>
    </row>
    <row r="383" spans="1:8" x14ac:dyDescent="0.3">
      <c r="A383" s="6" t="s">
        <v>756</v>
      </c>
      <c r="B383" s="6" t="s">
        <v>757</v>
      </c>
      <c r="C383" s="19"/>
      <c r="D383" s="19"/>
      <c r="E383" s="10">
        <f t="shared" si="14"/>
        <v>0</v>
      </c>
      <c r="F383" s="19">
        <v>809940.58</v>
      </c>
      <c r="G383" s="19"/>
      <c r="H383" s="10">
        <f t="shared" si="15"/>
        <v>809940.58</v>
      </c>
    </row>
    <row r="384" spans="1:8" x14ac:dyDescent="0.3">
      <c r="A384" s="6" t="s">
        <v>758</v>
      </c>
      <c r="B384" s="6" t="s">
        <v>759</v>
      </c>
      <c r="C384" s="19"/>
      <c r="D384" s="19"/>
      <c r="E384" s="10">
        <f t="shared" si="14"/>
        <v>0</v>
      </c>
      <c r="F384" s="19">
        <v>277438.20999999996</v>
      </c>
      <c r="G384" s="19"/>
      <c r="H384" s="10">
        <f t="shared" si="15"/>
        <v>277438.20999999996</v>
      </c>
    </row>
    <row r="385" spans="1:8" x14ac:dyDescent="0.3">
      <c r="A385" s="6" t="s">
        <v>760</v>
      </c>
      <c r="B385" s="6" t="s">
        <v>761</v>
      </c>
      <c r="C385" s="19"/>
      <c r="D385" s="19"/>
      <c r="E385" s="10">
        <f t="shared" si="14"/>
        <v>0</v>
      </c>
      <c r="F385" s="19">
        <v>220086.1</v>
      </c>
      <c r="G385" s="19"/>
      <c r="H385" s="10">
        <f t="shared" si="15"/>
        <v>220086.1</v>
      </c>
    </row>
    <row r="386" spans="1:8" x14ac:dyDescent="0.3">
      <c r="A386" s="6" t="s">
        <v>762</v>
      </c>
      <c r="B386" s="6" t="s">
        <v>763</v>
      </c>
      <c r="C386" s="19"/>
      <c r="D386" s="19"/>
      <c r="E386" s="10">
        <f t="shared" si="14"/>
        <v>0</v>
      </c>
      <c r="F386" s="19">
        <v>167208.72</v>
      </c>
      <c r="G386" s="19"/>
      <c r="H386" s="10">
        <f t="shared" si="15"/>
        <v>167208.72</v>
      </c>
    </row>
    <row r="387" spans="1:8" x14ac:dyDescent="0.3">
      <c r="A387" s="6" t="s">
        <v>764</v>
      </c>
      <c r="B387" s="6" t="s">
        <v>765</v>
      </c>
      <c r="C387" s="19"/>
      <c r="D387" s="19"/>
      <c r="E387" s="10">
        <f t="shared" si="14"/>
        <v>0</v>
      </c>
      <c r="F387" s="19">
        <v>219265.70999999996</v>
      </c>
      <c r="G387" s="19"/>
      <c r="H387" s="10">
        <f t="shared" si="15"/>
        <v>219265.70999999996</v>
      </c>
    </row>
    <row r="388" spans="1:8" x14ac:dyDescent="0.3">
      <c r="A388" s="6" t="s">
        <v>766</v>
      </c>
      <c r="B388" s="6" t="s">
        <v>767</v>
      </c>
      <c r="C388" s="19"/>
      <c r="D388" s="19"/>
      <c r="E388" s="10">
        <f t="shared" si="14"/>
        <v>0</v>
      </c>
      <c r="F388" s="19">
        <v>88153.79</v>
      </c>
      <c r="G388" s="19"/>
      <c r="H388" s="10">
        <f t="shared" si="15"/>
        <v>88153.79</v>
      </c>
    </row>
    <row r="389" spans="1:8" x14ac:dyDescent="0.3">
      <c r="A389" s="6" t="s">
        <v>768</v>
      </c>
      <c r="B389" s="6" t="s">
        <v>769</v>
      </c>
      <c r="C389" s="19"/>
      <c r="D389" s="19"/>
      <c r="E389" s="10">
        <f t="shared" si="14"/>
        <v>0</v>
      </c>
      <c r="F389" s="19">
        <v>44375.19</v>
      </c>
      <c r="G389" s="19"/>
      <c r="H389" s="10">
        <f t="shared" si="15"/>
        <v>44375.19</v>
      </c>
    </row>
    <row r="390" spans="1:8" x14ac:dyDescent="0.3">
      <c r="A390" s="6" t="s">
        <v>770</v>
      </c>
      <c r="B390" s="6" t="s">
        <v>771</v>
      </c>
      <c r="C390" s="19"/>
      <c r="D390" s="19"/>
      <c r="E390" s="10">
        <f t="shared" si="14"/>
        <v>0</v>
      </c>
      <c r="F390" s="19">
        <v>357537.29999999981</v>
      </c>
      <c r="G390" s="19"/>
      <c r="H390" s="10">
        <f t="shared" si="15"/>
        <v>357537.29999999981</v>
      </c>
    </row>
    <row r="391" spans="1:8" x14ac:dyDescent="0.3">
      <c r="A391" s="6" t="s">
        <v>772</v>
      </c>
      <c r="B391" s="6" t="s">
        <v>773</v>
      </c>
      <c r="C391" s="19"/>
      <c r="D391" s="19"/>
      <c r="E391" s="10">
        <f t="shared" si="14"/>
        <v>0</v>
      </c>
      <c r="F391" s="19">
        <v>7487997.6200000001</v>
      </c>
      <c r="G391" s="19"/>
      <c r="H391" s="10">
        <f t="shared" si="15"/>
        <v>7487997.6200000001</v>
      </c>
    </row>
    <row r="392" spans="1:8" x14ac:dyDescent="0.3">
      <c r="A392" s="6" t="s">
        <v>774</v>
      </c>
      <c r="B392" s="6" t="s">
        <v>775</v>
      </c>
      <c r="C392" s="19"/>
      <c r="D392" s="19"/>
      <c r="E392" s="10">
        <f t="shared" ref="E392:E455" si="16">C392-D392</f>
        <v>0</v>
      </c>
      <c r="F392" s="19">
        <v>1422914.9400000013</v>
      </c>
      <c r="G392" s="19"/>
      <c r="H392" s="10">
        <f t="shared" ref="H392:H455" si="17">F392-G392</f>
        <v>1422914.9400000013</v>
      </c>
    </row>
    <row r="393" spans="1:8" x14ac:dyDescent="0.3">
      <c r="A393" s="6" t="s">
        <v>776</v>
      </c>
      <c r="B393" s="6" t="s">
        <v>777</v>
      </c>
      <c r="C393" s="19"/>
      <c r="D393" s="19"/>
      <c r="E393" s="10">
        <f t="shared" si="16"/>
        <v>0</v>
      </c>
      <c r="F393" s="19">
        <v>215611.29</v>
      </c>
      <c r="G393" s="19"/>
      <c r="H393" s="10">
        <f t="shared" si="17"/>
        <v>215611.29</v>
      </c>
    </row>
    <row r="394" spans="1:8" x14ac:dyDescent="0.3">
      <c r="A394" s="6" t="s">
        <v>778</v>
      </c>
      <c r="B394" s="6" t="s">
        <v>779</v>
      </c>
      <c r="C394" s="19"/>
      <c r="D394" s="19"/>
      <c r="E394" s="10">
        <f t="shared" si="16"/>
        <v>0</v>
      </c>
      <c r="F394" s="19">
        <v>209495.67999999999</v>
      </c>
      <c r="G394" s="19"/>
      <c r="H394" s="10">
        <f t="shared" si="17"/>
        <v>209495.67999999999</v>
      </c>
    </row>
    <row r="395" spans="1:8" x14ac:dyDescent="0.3">
      <c r="A395" s="6" t="s">
        <v>780</v>
      </c>
      <c r="B395" s="6" t="s">
        <v>781</v>
      </c>
      <c r="C395" s="19"/>
      <c r="D395" s="19"/>
      <c r="E395" s="10">
        <f t="shared" si="16"/>
        <v>0</v>
      </c>
      <c r="F395" s="19">
        <v>67718.780000000028</v>
      </c>
      <c r="G395" s="19"/>
      <c r="H395" s="10">
        <f t="shared" si="17"/>
        <v>67718.780000000028</v>
      </c>
    </row>
    <row r="396" spans="1:8" x14ac:dyDescent="0.3">
      <c r="A396" s="6" t="s">
        <v>782</v>
      </c>
      <c r="B396" s="6" t="s">
        <v>783</v>
      </c>
      <c r="C396" s="19"/>
      <c r="D396" s="19"/>
      <c r="E396" s="10">
        <f t="shared" si="16"/>
        <v>0</v>
      </c>
      <c r="F396" s="19">
        <v>3756006.2199999988</v>
      </c>
      <c r="G396" s="19"/>
      <c r="H396" s="10">
        <f t="shared" si="17"/>
        <v>3756006.2199999988</v>
      </c>
    </row>
    <row r="397" spans="1:8" x14ac:dyDescent="0.3">
      <c r="A397" s="6" t="s">
        <v>784</v>
      </c>
      <c r="B397" s="6" t="s">
        <v>785</v>
      </c>
      <c r="C397" s="19"/>
      <c r="D397" s="19"/>
      <c r="E397" s="10">
        <f t="shared" si="16"/>
        <v>0</v>
      </c>
      <c r="F397" s="19">
        <v>251708.09000000032</v>
      </c>
      <c r="G397" s="19"/>
      <c r="H397" s="10">
        <f t="shared" si="17"/>
        <v>251708.09000000032</v>
      </c>
    </row>
    <row r="398" spans="1:8" x14ac:dyDescent="0.3">
      <c r="A398" s="6" t="s">
        <v>786</v>
      </c>
      <c r="B398" s="6" t="s">
        <v>787</v>
      </c>
      <c r="C398" s="19"/>
      <c r="D398" s="19"/>
      <c r="E398" s="10">
        <f t="shared" si="16"/>
        <v>0</v>
      </c>
      <c r="F398" s="19">
        <v>501626.21999999974</v>
      </c>
      <c r="G398" s="19"/>
      <c r="H398" s="10">
        <f t="shared" si="17"/>
        <v>501626.21999999974</v>
      </c>
    </row>
    <row r="399" spans="1:8" x14ac:dyDescent="0.3">
      <c r="A399" s="6" t="s">
        <v>788</v>
      </c>
      <c r="B399" s="6" t="s">
        <v>789</v>
      </c>
      <c r="C399" s="19"/>
      <c r="D399" s="19"/>
      <c r="E399" s="10">
        <f t="shared" si="16"/>
        <v>0</v>
      </c>
      <c r="F399" s="19">
        <v>311223.06</v>
      </c>
      <c r="G399" s="19"/>
      <c r="H399" s="10">
        <f t="shared" si="17"/>
        <v>311223.06</v>
      </c>
    </row>
    <row r="400" spans="1:8" x14ac:dyDescent="0.3">
      <c r="A400" s="6" t="s">
        <v>790</v>
      </c>
      <c r="B400" s="6" t="s">
        <v>791</v>
      </c>
      <c r="C400" s="19"/>
      <c r="D400" s="19"/>
      <c r="E400" s="10">
        <f t="shared" si="16"/>
        <v>0</v>
      </c>
      <c r="F400" s="19">
        <v>208526.12000000011</v>
      </c>
      <c r="G400" s="19"/>
      <c r="H400" s="10">
        <f t="shared" si="17"/>
        <v>208526.12000000011</v>
      </c>
    </row>
    <row r="401" spans="1:8" x14ac:dyDescent="0.3">
      <c r="A401" s="6" t="s">
        <v>792</v>
      </c>
      <c r="B401" s="6" t="s">
        <v>793</v>
      </c>
      <c r="C401" s="19"/>
      <c r="D401" s="19"/>
      <c r="E401" s="10">
        <f t="shared" si="16"/>
        <v>0</v>
      </c>
      <c r="F401" s="19">
        <v>121491.08</v>
      </c>
      <c r="G401" s="19"/>
      <c r="H401" s="10">
        <f t="shared" si="17"/>
        <v>121491.08</v>
      </c>
    </row>
    <row r="402" spans="1:8" x14ac:dyDescent="0.3">
      <c r="A402" s="6" t="s">
        <v>794</v>
      </c>
      <c r="B402" s="6" t="s">
        <v>795</v>
      </c>
      <c r="C402" s="19"/>
      <c r="D402" s="19"/>
      <c r="E402" s="10">
        <f t="shared" si="16"/>
        <v>0</v>
      </c>
      <c r="F402" s="19">
        <v>243056.79</v>
      </c>
      <c r="G402" s="19"/>
      <c r="H402" s="10">
        <f t="shared" si="17"/>
        <v>243056.79</v>
      </c>
    </row>
    <row r="403" spans="1:8" x14ac:dyDescent="0.3">
      <c r="A403" s="6" t="s">
        <v>796</v>
      </c>
      <c r="B403" s="6" t="s">
        <v>797</v>
      </c>
      <c r="C403" s="19"/>
      <c r="D403" s="19"/>
      <c r="E403" s="10">
        <f t="shared" si="16"/>
        <v>0</v>
      </c>
      <c r="F403" s="19">
        <v>2992379.92</v>
      </c>
      <c r="G403" s="19"/>
      <c r="H403" s="10">
        <f t="shared" si="17"/>
        <v>2992379.92</v>
      </c>
    </row>
    <row r="404" spans="1:8" x14ac:dyDescent="0.3">
      <c r="A404" s="6" t="s">
        <v>798</v>
      </c>
      <c r="B404" s="6" t="s">
        <v>799</v>
      </c>
      <c r="C404" s="19"/>
      <c r="D404" s="19"/>
      <c r="E404" s="10">
        <f t="shared" si="16"/>
        <v>0</v>
      </c>
      <c r="F404" s="19">
        <v>363503.70999999996</v>
      </c>
      <c r="G404" s="19"/>
      <c r="H404" s="10">
        <f t="shared" si="17"/>
        <v>363503.70999999996</v>
      </c>
    </row>
    <row r="405" spans="1:8" x14ac:dyDescent="0.3">
      <c r="A405" s="6" t="s">
        <v>800</v>
      </c>
      <c r="B405" s="6" t="s">
        <v>801</v>
      </c>
      <c r="C405" s="19"/>
      <c r="D405" s="19"/>
      <c r="E405" s="10">
        <f t="shared" si="16"/>
        <v>0</v>
      </c>
      <c r="F405" s="19">
        <v>3126475.0399999991</v>
      </c>
      <c r="G405" s="19"/>
      <c r="H405" s="10">
        <f t="shared" si="17"/>
        <v>3126475.0399999991</v>
      </c>
    </row>
    <row r="406" spans="1:8" x14ac:dyDescent="0.3">
      <c r="A406" s="6" t="s">
        <v>802</v>
      </c>
      <c r="B406" s="6" t="s">
        <v>803</v>
      </c>
      <c r="C406" s="19"/>
      <c r="D406" s="19"/>
      <c r="E406" s="10">
        <f t="shared" si="16"/>
        <v>0</v>
      </c>
      <c r="F406" s="19">
        <v>127755.82</v>
      </c>
      <c r="G406" s="19"/>
      <c r="H406" s="10">
        <f t="shared" si="17"/>
        <v>127755.82</v>
      </c>
    </row>
    <row r="407" spans="1:8" x14ac:dyDescent="0.3">
      <c r="A407" s="6" t="s">
        <v>804</v>
      </c>
      <c r="B407" s="6" t="s">
        <v>805</v>
      </c>
      <c r="C407" s="19"/>
      <c r="D407" s="19"/>
      <c r="E407" s="10">
        <f t="shared" si="16"/>
        <v>0</v>
      </c>
      <c r="F407" s="19">
        <v>2017095.1000000015</v>
      </c>
      <c r="G407" s="19"/>
      <c r="H407" s="10">
        <f t="shared" si="17"/>
        <v>2017095.1000000015</v>
      </c>
    </row>
    <row r="408" spans="1:8" x14ac:dyDescent="0.3">
      <c r="A408" s="6" t="s">
        <v>806</v>
      </c>
      <c r="B408" s="6" t="s">
        <v>807</v>
      </c>
      <c r="C408" s="19"/>
      <c r="D408" s="19"/>
      <c r="E408" s="10">
        <f t="shared" si="16"/>
        <v>0</v>
      </c>
      <c r="F408" s="19">
        <v>79577.010000000009</v>
      </c>
      <c r="G408" s="19"/>
      <c r="H408" s="10">
        <f t="shared" si="17"/>
        <v>79577.010000000009</v>
      </c>
    </row>
    <row r="409" spans="1:8" x14ac:dyDescent="0.3">
      <c r="A409" s="6" t="s">
        <v>808</v>
      </c>
      <c r="B409" s="6" t="s">
        <v>809</v>
      </c>
      <c r="C409" s="19"/>
      <c r="D409" s="19"/>
      <c r="E409" s="10">
        <f t="shared" si="16"/>
        <v>0</v>
      </c>
      <c r="F409" s="19">
        <v>279750.16999999993</v>
      </c>
      <c r="G409" s="19"/>
      <c r="H409" s="10">
        <f t="shared" si="17"/>
        <v>279750.16999999993</v>
      </c>
    </row>
    <row r="410" spans="1:8" x14ac:dyDescent="0.3">
      <c r="A410" s="6" t="s">
        <v>810</v>
      </c>
      <c r="B410" s="6" t="s">
        <v>811</v>
      </c>
      <c r="C410" s="19"/>
      <c r="D410" s="19"/>
      <c r="E410" s="10">
        <f t="shared" si="16"/>
        <v>0</v>
      </c>
      <c r="F410" s="19">
        <v>56755.480000000098</v>
      </c>
      <c r="G410" s="19"/>
      <c r="H410" s="10">
        <f t="shared" si="17"/>
        <v>56755.480000000098</v>
      </c>
    </row>
    <row r="411" spans="1:8" x14ac:dyDescent="0.3">
      <c r="A411" s="6" t="s">
        <v>812</v>
      </c>
      <c r="B411" s="6" t="s">
        <v>813</v>
      </c>
      <c r="C411" s="19"/>
      <c r="D411" s="19"/>
      <c r="E411" s="10">
        <f t="shared" si="16"/>
        <v>0</v>
      </c>
      <c r="F411" s="19">
        <v>135362.99</v>
      </c>
      <c r="G411" s="19"/>
      <c r="H411" s="10">
        <f t="shared" si="17"/>
        <v>135362.99</v>
      </c>
    </row>
    <row r="412" spans="1:8" x14ac:dyDescent="0.3">
      <c r="A412" s="6" t="s">
        <v>814</v>
      </c>
      <c r="B412" s="6" t="s">
        <v>815</v>
      </c>
      <c r="C412" s="19"/>
      <c r="D412" s="19"/>
      <c r="E412" s="10">
        <f t="shared" si="16"/>
        <v>0</v>
      </c>
      <c r="F412" s="19">
        <v>1601161.5599999987</v>
      </c>
      <c r="G412" s="19"/>
      <c r="H412" s="10">
        <f t="shared" si="17"/>
        <v>1601161.5599999987</v>
      </c>
    </row>
    <row r="413" spans="1:8" x14ac:dyDescent="0.3">
      <c r="A413" s="6" t="s">
        <v>816</v>
      </c>
      <c r="B413" s="6" t="s">
        <v>817</v>
      </c>
      <c r="C413" s="19"/>
      <c r="D413" s="19"/>
      <c r="E413" s="10">
        <f t="shared" si="16"/>
        <v>0</v>
      </c>
      <c r="F413" s="19">
        <v>714328.81</v>
      </c>
      <c r="G413" s="19"/>
      <c r="H413" s="10">
        <f t="shared" si="17"/>
        <v>714328.81</v>
      </c>
    </row>
    <row r="414" spans="1:8" x14ac:dyDescent="0.3">
      <c r="A414" s="6" t="s">
        <v>818</v>
      </c>
      <c r="B414" s="6" t="s">
        <v>819</v>
      </c>
      <c r="C414" s="19"/>
      <c r="D414" s="19"/>
      <c r="E414" s="10">
        <f t="shared" si="16"/>
        <v>0</v>
      </c>
      <c r="F414" s="19">
        <v>37215.520000000019</v>
      </c>
      <c r="G414" s="19"/>
      <c r="H414" s="10">
        <f t="shared" si="17"/>
        <v>37215.520000000019</v>
      </c>
    </row>
    <row r="415" spans="1:8" x14ac:dyDescent="0.3">
      <c r="A415" s="6" t="s">
        <v>820</v>
      </c>
      <c r="B415" s="6" t="s">
        <v>821</v>
      </c>
      <c r="C415" s="19"/>
      <c r="D415" s="19"/>
      <c r="E415" s="10">
        <f t="shared" si="16"/>
        <v>0</v>
      </c>
      <c r="F415" s="19">
        <v>666672.0700000003</v>
      </c>
      <c r="G415" s="19"/>
      <c r="H415" s="10">
        <f t="shared" si="17"/>
        <v>666672.0700000003</v>
      </c>
    </row>
    <row r="416" spans="1:8" x14ac:dyDescent="0.3">
      <c r="A416" s="6" t="s">
        <v>822</v>
      </c>
      <c r="B416" s="6" t="s">
        <v>823</v>
      </c>
      <c r="C416" s="19"/>
      <c r="D416" s="19"/>
      <c r="E416" s="10">
        <f t="shared" si="16"/>
        <v>0</v>
      </c>
      <c r="F416" s="19">
        <v>254915</v>
      </c>
      <c r="G416" s="19"/>
      <c r="H416" s="10">
        <f t="shared" si="17"/>
        <v>254915</v>
      </c>
    </row>
    <row r="417" spans="1:8" x14ac:dyDescent="0.3">
      <c r="A417" s="6" t="s">
        <v>824</v>
      </c>
      <c r="B417" s="6" t="s">
        <v>825</v>
      </c>
      <c r="C417" s="19"/>
      <c r="D417" s="19"/>
      <c r="E417" s="10">
        <f t="shared" si="16"/>
        <v>0</v>
      </c>
      <c r="F417" s="19">
        <v>67718.780000000028</v>
      </c>
      <c r="G417" s="19"/>
      <c r="H417" s="10">
        <f t="shared" si="17"/>
        <v>67718.780000000028</v>
      </c>
    </row>
    <row r="418" spans="1:8" x14ac:dyDescent="0.3">
      <c r="A418" s="6" t="s">
        <v>826</v>
      </c>
      <c r="B418" s="6" t="s">
        <v>827</v>
      </c>
      <c r="C418" s="19"/>
      <c r="D418" s="19"/>
      <c r="E418" s="10">
        <f t="shared" si="16"/>
        <v>0</v>
      </c>
      <c r="F418" s="19">
        <v>237015.76</v>
      </c>
      <c r="G418" s="19"/>
      <c r="H418" s="10">
        <f t="shared" si="17"/>
        <v>237015.76</v>
      </c>
    </row>
    <row r="419" spans="1:8" x14ac:dyDescent="0.3">
      <c r="A419" s="6" t="s">
        <v>828</v>
      </c>
      <c r="B419" s="6" t="s">
        <v>829</v>
      </c>
      <c r="C419" s="19"/>
      <c r="D419" s="19"/>
      <c r="E419" s="10">
        <f t="shared" si="16"/>
        <v>0</v>
      </c>
      <c r="F419" s="19">
        <v>3793296.3300000057</v>
      </c>
      <c r="G419" s="19"/>
      <c r="H419" s="10">
        <f t="shared" si="17"/>
        <v>3793296.3300000057</v>
      </c>
    </row>
    <row r="420" spans="1:8" x14ac:dyDescent="0.3">
      <c r="A420" s="6" t="s">
        <v>830</v>
      </c>
      <c r="B420" s="6" t="s">
        <v>831</v>
      </c>
      <c r="C420" s="19"/>
      <c r="D420" s="19"/>
      <c r="E420" s="10">
        <f t="shared" si="16"/>
        <v>0</v>
      </c>
      <c r="F420" s="19">
        <v>894589.06</v>
      </c>
      <c r="G420" s="19"/>
      <c r="H420" s="10">
        <f t="shared" si="17"/>
        <v>894589.06</v>
      </c>
    </row>
    <row r="421" spans="1:8" x14ac:dyDescent="0.3">
      <c r="A421" s="6" t="s">
        <v>832</v>
      </c>
      <c r="B421" s="6" t="s">
        <v>833</v>
      </c>
      <c r="C421" s="19"/>
      <c r="D421" s="19"/>
      <c r="E421" s="10">
        <f t="shared" si="16"/>
        <v>0</v>
      </c>
      <c r="F421" s="19">
        <v>363802.0400000005</v>
      </c>
      <c r="G421" s="19"/>
      <c r="H421" s="10">
        <f t="shared" si="17"/>
        <v>363802.0400000005</v>
      </c>
    </row>
    <row r="422" spans="1:8" x14ac:dyDescent="0.3">
      <c r="A422" s="6" t="s">
        <v>834</v>
      </c>
      <c r="B422" s="6" t="s">
        <v>835</v>
      </c>
      <c r="C422" s="19"/>
      <c r="D422" s="19"/>
      <c r="E422" s="10">
        <f t="shared" si="16"/>
        <v>0</v>
      </c>
      <c r="F422" s="19">
        <v>34381.439999999944</v>
      </c>
      <c r="G422" s="19"/>
      <c r="H422" s="10">
        <f t="shared" si="17"/>
        <v>34381.439999999944</v>
      </c>
    </row>
    <row r="423" spans="1:8" x14ac:dyDescent="0.3">
      <c r="A423" s="6" t="s">
        <v>836</v>
      </c>
      <c r="B423" s="6" t="s">
        <v>837</v>
      </c>
      <c r="C423" s="19"/>
      <c r="D423" s="19"/>
      <c r="E423" s="10">
        <f t="shared" si="16"/>
        <v>0</v>
      </c>
      <c r="F423" s="19">
        <v>722085.12999999896</v>
      </c>
      <c r="G423" s="19"/>
      <c r="H423" s="10">
        <f t="shared" si="17"/>
        <v>722085.12999999896</v>
      </c>
    </row>
    <row r="424" spans="1:8" x14ac:dyDescent="0.3">
      <c r="A424" s="6" t="s">
        <v>838</v>
      </c>
      <c r="B424" s="6" t="s">
        <v>839</v>
      </c>
      <c r="C424" s="19"/>
      <c r="D424" s="19"/>
      <c r="E424" s="10">
        <f t="shared" si="16"/>
        <v>0</v>
      </c>
      <c r="F424" s="19">
        <v>875198.19999999925</v>
      </c>
      <c r="G424" s="19"/>
      <c r="H424" s="10">
        <f t="shared" si="17"/>
        <v>875198.19999999925</v>
      </c>
    </row>
    <row r="425" spans="1:8" x14ac:dyDescent="0.3">
      <c r="A425" s="6" t="s">
        <v>840</v>
      </c>
      <c r="B425" s="6" t="s">
        <v>841</v>
      </c>
      <c r="C425" s="19"/>
      <c r="D425" s="19"/>
      <c r="E425" s="10">
        <f t="shared" si="16"/>
        <v>0</v>
      </c>
      <c r="F425" s="19">
        <v>44151.45</v>
      </c>
      <c r="G425" s="19"/>
      <c r="H425" s="10">
        <f t="shared" si="17"/>
        <v>44151.45</v>
      </c>
    </row>
    <row r="426" spans="1:8" x14ac:dyDescent="0.3">
      <c r="A426" s="6" t="s">
        <v>842</v>
      </c>
      <c r="B426" s="6" t="s">
        <v>843</v>
      </c>
      <c r="C426" s="19"/>
      <c r="D426" s="19"/>
      <c r="E426" s="10">
        <f t="shared" si="16"/>
        <v>0</v>
      </c>
      <c r="F426" s="19">
        <v>125220.06999999983</v>
      </c>
      <c r="G426" s="19"/>
      <c r="H426" s="10">
        <f t="shared" si="17"/>
        <v>125220.06999999983</v>
      </c>
    </row>
    <row r="427" spans="1:8" x14ac:dyDescent="0.3">
      <c r="A427" s="6" t="s">
        <v>844</v>
      </c>
      <c r="B427" s="6" t="s">
        <v>845</v>
      </c>
      <c r="C427" s="19"/>
      <c r="D427" s="19"/>
      <c r="E427" s="10">
        <f t="shared" si="16"/>
        <v>0</v>
      </c>
      <c r="F427" s="19">
        <v>349780.95999999996</v>
      </c>
      <c r="G427" s="19"/>
      <c r="H427" s="10">
        <f t="shared" si="17"/>
        <v>349780.95999999996</v>
      </c>
    </row>
    <row r="428" spans="1:8" x14ac:dyDescent="0.3">
      <c r="A428" s="6" t="s">
        <v>846</v>
      </c>
      <c r="B428" s="6" t="s">
        <v>847</v>
      </c>
      <c r="C428" s="19"/>
      <c r="D428" s="19"/>
      <c r="E428" s="10">
        <f t="shared" si="16"/>
        <v>0</v>
      </c>
      <c r="F428" s="19">
        <v>44971.829999999958</v>
      </c>
      <c r="G428" s="19"/>
      <c r="H428" s="10">
        <f t="shared" si="17"/>
        <v>44971.829999999958</v>
      </c>
    </row>
    <row r="429" spans="1:8" x14ac:dyDescent="0.3">
      <c r="A429" s="6" t="s">
        <v>848</v>
      </c>
      <c r="B429" s="6" t="s">
        <v>849</v>
      </c>
      <c r="C429" s="19"/>
      <c r="D429" s="19"/>
      <c r="E429" s="10">
        <f t="shared" si="16"/>
        <v>0</v>
      </c>
      <c r="F429" s="19">
        <v>33784.85</v>
      </c>
      <c r="G429" s="19"/>
      <c r="H429" s="10">
        <f t="shared" si="17"/>
        <v>33784.85</v>
      </c>
    </row>
    <row r="430" spans="1:8" x14ac:dyDescent="0.3">
      <c r="A430" s="6" t="s">
        <v>850</v>
      </c>
      <c r="B430" s="6" t="s">
        <v>851</v>
      </c>
      <c r="C430" s="19"/>
      <c r="D430" s="19"/>
      <c r="E430" s="10">
        <f t="shared" si="16"/>
        <v>0</v>
      </c>
      <c r="F430" s="19">
        <v>282882.58999999985</v>
      </c>
      <c r="G430" s="19"/>
      <c r="H430" s="10">
        <f t="shared" si="17"/>
        <v>282882.58999999985</v>
      </c>
    </row>
    <row r="431" spans="1:8" x14ac:dyDescent="0.3">
      <c r="A431" s="6" t="s">
        <v>852</v>
      </c>
      <c r="B431" s="6" t="s">
        <v>853</v>
      </c>
      <c r="C431" s="19"/>
      <c r="D431" s="19"/>
      <c r="E431" s="10">
        <f t="shared" si="16"/>
        <v>0</v>
      </c>
      <c r="F431" s="19">
        <v>153485.97</v>
      </c>
      <c r="G431" s="19"/>
      <c r="H431" s="10">
        <f t="shared" si="17"/>
        <v>153485.97</v>
      </c>
    </row>
    <row r="432" spans="1:8" x14ac:dyDescent="0.3">
      <c r="A432" s="6" t="s">
        <v>854</v>
      </c>
      <c r="B432" s="6" t="s">
        <v>855</v>
      </c>
      <c r="C432" s="19"/>
      <c r="D432" s="19"/>
      <c r="E432" s="10">
        <f t="shared" si="16"/>
        <v>0</v>
      </c>
      <c r="F432" s="19">
        <v>668760.32999999996</v>
      </c>
      <c r="G432" s="19"/>
      <c r="H432" s="10">
        <f t="shared" si="17"/>
        <v>668760.32999999996</v>
      </c>
    </row>
    <row r="433" spans="1:8" x14ac:dyDescent="0.3">
      <c r="A433" s="6" t="s">
        <v>856</v>
      </c>
      <c r="B433" s="6" t="s">
        <v>857</v>
      </c>
      <c r="C433" s="19"/>
      <c r="D433" s="19"/>
      <c r="E433" s="10">
        <f t="shared" si="16"/>
        <v>0</v>
      </c>
      <c r="F433" s="19">
        <v>1245936.2200000007</v>
      </c>
      <c r="G433" s="19"/>
      <c r="H433" s="10">
        <f t="shared" si="17"/>
        <v>1245936.2200000007</v>
      </c>
    </row>
    <row r="434" spans="1:8" x14ac:dyDescent="0.3">
      <c r="A434" s="6" t="s">
        <v>858</v>
      </c>
      <c r="B434" s="6" t="s">
        <v>859</v>
      </c>
      <c r="C434" s="19"/>
      <c r="D434" s="19"/>
      <c r="E434" s="10">
        <f t="shared" si="16"/>
        <v>0</v>
      </c>
      <c r="F434" s="19">
        <v>165866.26</v>
      </c>
      <c r="G434" s="19"/>
      <c r="H434" s="10">
        <f t="shared" si="17"/>
        <v>165866.26</v>
      </c>
    </row>
    <row r="435" spans="1:8" x14ac:dyDescent="0.3">
      <c r="A435" s="6" t="s">
        <v>860</v>
      </c>
      <c r="B435" s="6" t="s">
        <v>861</v>
      </c>
      <c r="C435" s="19"/>
      <c r="D435" s="19"/>
      <c r="E435" s="10">
        <f t="shared" si="16"/>
        <v>0</v>
      </c>
      <c r="F435" s="19">
        <v>113063.51000000001</v>
      </c>
      <c r="G435" s="19"/>
      <c r="H435" s="10">
        <f t="shared" si="17"/>
        <v>113063.51000000001</v>
      </c>
    </row>
    <row r="436" spans="1:8" x14ac:dyDescent="0.3">
      <c r="A436" s="6" t="s">
        <v>862</v>
      </c>
      <c r="B436" s="6" t="s">
        <v>863</v>
      </c>
      <c r="C436" s="19"/>
      <c r="D436" s="19"/>
      <c r="E436" s="10">
        <f t="shared" si="16"/>
        <v>0</v>
      </c>
      <c r="F436" s="19">
        <v>23641.929999999993</v>
      </c>
      <c r="G436" s="19"/>
      <c r="H436" s="10">
        <f t="shared" si="17"/>
        <v>23641.929999999993</v>
      </c>
    </row>
    <row r="437" spans="1:8" x14ac:dyDescent="0.3">
      <c r="A437" s="6" t="s">
        <v>864</v>
      </c>
      <c r="B437" s="6" t="s">
        <v>865</v>
      </c>
      <c r="C437" s="19"/>
      <c r="D437" s="19"/>
      <c r="E437" s="10">
        <f t="shared" si="16"/>
        <v>0</v>
      </c>
      <c r="F437" s="19">
        <v>136481.69999999995</v>
      </c>
      <c r="G437" s="19"/>
      <c r="H437" s="10">
        <f t="shared" si="17"/>
        <v>136481.69999999995</v>
      </c>
    </row>
    <row r="438" spans="1:8" x14ac:dyDescent="0.3">
      <c r="A438" s="6" t="s">
        <v>866</v>
      </c>
      <c r="B438" s="6" t="s">
        <v>867</v>
      </c>
      <c r="C438" s="19"/>
      <c r="D438" s="19"/>
      <c r="E438" s="10">
        <f t="shared" si="16"/>
        <v>0</v>
      </c>
      <c r="F438" s="19">
        <v>67345.87</v>
      </c>
      <c r="G438" s="19"/>
      <c r="H438" s="10">
        <f t="shared" si="17"/>
        <v>67345.87</v>
      </c>
    </row>
    <row r="439" spans="1:8" x14ac:dyDescent="0.3">
      <c r="A439" s="6" t="s">
        <v>868</v>
      </c>
      <c r="B439" s="6" t="s">
        <v>869</v>
      </c>
      <c r="C439" s="19"/>
      <c r="D439" s="19"/>
      <c r="E439" s="10">
        <f t="shared" si="16"/>
        <v>0</v>
      </c>
      <c r="F439" s="19">
        <v>200918.97999999998</v>
      </c>
      <c r="G439" s="19"/>
      <c r="H439" s="10">
        <f t="shared" si="17"/>
        <v>200918.97999999998</v>
      </c>
    </row>
    <row r="440" spans="1:8" x14ac:dyDescent="0.3">
      <c r="A440" s="6" t="s">
        <v>870</v>
      </c>
      <c r="B440" s="6" t="s">
        <v>871</v>
      </c>
      <c r="C440" s="19"/>
      <c r="D440" s="19"/>
      <c r="E440" s="10">
        <f t="shared" si="16"/>
        <v>0</v>
      </c>
      <c r="F440" s="19">
        <v>297201.98999999976</v>
      </c>
      <c r="G440" s="19"/>
      <c r="H440" s="10">
        <f t="shared" si="17"/>
        <v>297201.98999999976</v>
      </c>
    </row>
    <row r="441" spans="1:8" x14ac:dyDescent="0.3">
      <c r="A441" s="6" t="s">
        <v>872</v>
      </c>
      <c r="B441" s="6" t="s">
        <v>873</v>
      </c>
      <c r="C441" s="19"/>
      <c r="D441" s="19"/>
      <c r="E441" s="10">
        <f t="shared" si="16"/>
        <v>0</v>
      </c>
      <c r="F441" s="19">
        <v>266698.66000000015</v>
      </c>
      <c r="G441" s="19"/>
      <c r="H441" s="10">
        <f t="shared" si="17"/>
        <v>266698.66000000015</v>
      </c>
    </row>
    <row r="442" spans="1:8" x14ac:dyDescent="0.3">
      <c r="A442" s="6" t="s">
        <v>874</v>
      </c>
      <c r="B442" s="6" t="s">
        <v>875</v>
      </c>
      <c r="C442" s="19"/>
      <c r="D442" s="19"/>
      <c r="E442" s="10">
        <f t="shared" si="16"/>
        <v>0</v>
      </c>
      <c r="F442" s="19">
        <v>66823.820000000065</v>
      </c>
      <c r="G442" s="19"/>
      <c r="H442" s="10">
        <f t="shared" si="17"/>
        <v>66823.820000000065</v>
      </c>
    </row>
    <row r="443" spans="1:8" x14ac:dyDescent="0.3">
      <c r="A443" s="6" t="s">
        <v>876</v>
      </c>
      <c r="B443" s="6" t="s">
        <v>877</v>
      </c>
      <c r="C443" s="19"/>
      <c r="D443" s="19"/>
      <c r="E443" s="10">
        <f t="shared" si="16"/>
        <v>0</v>
      </c>
      <c r="F443" s="19">
        <v>719922.36000000127</v>
      </c>
      <c r="G443" s="19"/>
      <c r="H443" s="10">
        <f t="shared" si="17"/>
        <v>719922.36000000127</v>
      </c>
    </row>
    <row r="444" spans="1:8" x14ac:dyDescent="0.3">
      <c r="A444" s="6" t="s">
        <v>878</v>
      </c>
      <c r="B444" s="6" t="s">
        <v>879</v>
      </c>
      <c r="C444" s="19"/>
      <c r="D444" s="19"/>
      <c r="E444" s="10">
        <f t="shared" si="16"/>
        <v>0</v>
      </c>
      <c r="F444" s="19">
        <v>137152.93999999994</v>
      </c>
      <c r="G444" s="19"/>
      <c r="H444" s="10">
        <f t="shared" si="17"/>
        <v>137152.93999999994</v>
      </c>
    </row>
    <row r="445" spans="1:8" x14ac:dyDescent="0.3">
      <c r="A445" s="6" t="s">
        <v>880</v>
      </c>
      <c r="B445" s="6" t="s">
        <v>881</v>
      </c>
      <c r="C445" s="19"/>
      <c r="D445" s="19"/>
      <c r="E445" s="10">
        <f t="shared" si="16"/>
        <v>0</v>
      </c>
      <c r="F445" s="19">
        <v>1890383.41</v>
      </c>
      <c r="G445" s="19"/>
      <c r="H445" s="10">
        <f t="shared" si="17"/>
        <v>1890383.41</v>
      </c>
    </row>
    <row r="446" spans="1:8" x14ac:dyDescent="0.3">
      <c r="A446" s="6" t="s">
        <v>882</v>
      </c>
      <c r="B446" s="6" t="s">
        <v>883</v>
      </c>
      <c r="C446" s="19"/>
      <c r="D446" s="19"/>
      <c r="E446" s="10">
        <f t="shared" si="16"/>
        <v>0</v>
      </c>
      <c r="F446" s="19">
        <v>60559.130000000005</v>
      </c>
      <c r="G446" s="19"/>
      <c r="H446" s="10">
        <f t="shared" si="17"/>
        <v>60559.130000000005</v>
      </c>
    </row>
    <row r="447" spans="1:8" x14ac:dyDescent="0.3">
      <c r="A447" s="6" t="s">
        <v>884</v>
      </c>
      <c r="B447" s="6" t="s">
        <v>885</v>
      </c>
      <c r="C447" s="19"/>
      <c r="D447" s="19"/>
      <c r="E447" s="10">
        <f t="shared" si="16"/>
        <v>0</v>
      </c>
      <c r="F447" s="19">
        <v>688673.27</v>
      </c>
      <c r="G447" s="19"/>
      <c r="H447" s="10">
        <f t="shared" si="17"/>
        <v>688673.27</v>
      </c>
    </row>
    <row r="448" spans="1:8" x14ac:dyDescent="0.3">
      <c r="A448" s="6" t="s">
        <v>886</v>
      </c>
      <c r="B448" s="6" t="s">
        <v>887</v>
      </c>
      <c r="C448" s="19"/>
      <c r="D448" s="19"/>
      <c r="E448" s="10">
        <f t="shared" si="16"/>
        <v>0</v>
      </c>
      <c r="F448" s="19">
        <v>18645.04</v>
      </c>
      <c r="G448" s="19"/>
      <c r="H448" s="10">
        <f t="shared" si="17"/>
        <v>18645.04</v>
      </c>
    </row>
    <row r="449" spans="1:8" x14ac:dyDescent="0.3">
      <c r="A449" s="6" t="s">
        <v>888</v>
      </c>
      <c r="B449" s="6" t="s">
        <v>889</v>
      </c>
      <c r="C449" s="19"/>
      <c r="D449" s="19"/>
      <c r="E449" s="10">
        <f t="shared" si="16"/>
        <v>0</v>
      </c>
      <c r="F449" s="19">
        <v>32367.79</v>
      </c>
      <c r="G449" s="19"/>
      <c r="H449" s="10">
        <f t="shared" si="17"/>
        <v>32367.79</v>
      </c>
    </row>
    <row r="450" spans="1:8" x14ac:dyDescent="0.3">
      <c r="A450" s="6" t="s">
        <v>890</v>
      </c>
      <c r="B450" s="6" t="s">
        <v>891</v>
      </c>
      <c r="C450" s="19"/>
      <c r="D450" s="19"/>
      <c r="E450" s="10">
        <f t="shared" si="16"/>
        <v>0</v>
      </c>
      <c r="F450" s="19">
        <v>35873.050000000047</v>
      </c>
      <c r="G450" s="19"/>
      <c r="H450" s="10">
        <f t="shared" si="17"/>
        <v>35873.050000000047</v>
      </c>
    </row>
    <row r="451" spans="1:8" x14ac:dyDescent="0.3">
      <c r="A451" s="6" t="s">
        <v>892</v>
      </c>
      <c r="B451" s="6" t="s">
        <v>893</v>
      </c>
      <c r="C451" s="19"/>
      <c r="D451" s="19"/>
      <c r="E451" s="10">
        <f t="shared" si="16"/>
        <v>0</v>
      </c>
      <c r="F451" s="19">
        <v>126711.67999999993</v>
      </c>
      <c r="G451" s="19"/>
      <c r="H451" s="10">
        <f t="shared" si="17"/>
        <v>126711.67999999993</v>
      </c>
    </row>
    <row r="452" spans="1:8" x14ac:dyDescent="0.3">
      <c r="A452" s="6" t="s">
        <v>894</v>
      </c>
      <c r="B452" s="6" t="s">
        <v>895</v>
      </c>
      <c r="C452" s="19"/>
      <c r="D452" s="19"/>
      <c r="E452" s="10">
        <f t="shared" si="16"/>
        <v>0</v>
      </c>
      <c r="F452" s="19">
        <v>448077.59999999963</v>
      </c>
      <c r="G452" s="19"/>
      <c r="H452" s="10">
        <f t="shared" si="17"/>
        <v>448077.59999999963</v>
      </c>
    </row>
    <row r="453" spans="1:8" x14ac:dyDescent="0.3">
      <c r="A453" s="6" t="s">
        <v>896</v>
      </c>
      <c r="B453" s="6" t="s">
        <v>897</v>
      </c>
      <c r="C453" s="19"/>
      <c r="D453" s="19"/>
      <c r="E453" s="10">
        <f t="shared" si="16"/>
        <v>0</v>
      </c>
      <c r="F453" s="19">
        <v>1275320.7799999993</v>
      </c>
      <c r="G453" s="19"/>
      <c r="H453" s="10">
        <f t="shared" si="17"/>
        <v>1275320.7799999993</v>
      </c>
    </row>
    <row r="454" spans="1:8" x14ac:dyDescent="0.3">
      <c r="A454" s="6" t="s">
        <v>898</v>
      </c>
      <c r="B454" s="6" t="s">
        <v>899</v>
      </c>
      <c r="C454" s="19"/>
      <c r="D454" s="19"/>
      <c r="E454" s="10">
        <f t="shared" si="16"/>
        <v>0</v>
      </c>
      <c r="F454" s="19">
        <v>184138.40000000014</v>
      </c>
      <c r="G454" s="19"/>
      <c r="H454" s="10">
        <f t="shared" si="17"/>
        <v>184138.40000000014</v>
      </c>
    </row>
    <row r="455" spans="1:8" x14ac:dyDescent="0.3">
      <c r="A455" s="6" t="s">
        <v>900</v>
      </c>
      <c r="B455" s="6" t="s">
        <v>901</v>
      </c>
      <c r="C455" s="19"/>
      <c r="D455" s="19"/>
      <c r="E455" s="10">
        <f t="shared" si="16"/>
        <v>0</v>
      </c>
      <c r="F455" s="19">
        <v>245667.06000000006</v>
      </c>
      <c r="G455" s="19"/>
      <c r="H455" s="10">
        <f t="shared" si="17"/>
        <v>245667.06000000006</v>
      </c>
    </row>
    <row r="456" spans="1:8" x14ac:dyDescent="0.3">
      <c r="A456" s="6" t="s">
        <v>902</v>
      </c>
      <c r="B456" s="6" t="s">
        <v>903</v>
      </c>
      <c r="C456" s="19"/>
      <c r="D456" s="19"/>
      <c r="E456" s="10">
        <f t="shared" ref="E456:E519" si="18">C456-D456</f>
        <v>0</v>
      </c>
      <c r="F456" s="19">
        <v>1033308.2000000011</v>
      </c>
      <c r="G456" s="19"/>
      <c r="H456" s="10">
        <f t="shared" ref="H456:H519" si="19">F456-G456</f>
        <v>1033308.2000000011</v>
      </c>
    </row>
    <row r="457" spans="1:8" x14ac:dyDescent="0.3">
      <c r="A457" s="6" t="s">
        <v>904</v>
      </c>
      <c r="B457" s="6" t="s">
        <v>905</v>
      </c>
      <c r="C457" s="19"/>
      <c r="D457" s="19"/>
      <c r="E457" s="10">
        <f t="shared" si="18"/>
        <v>0</v>
      </c>
      <c r="F457" s="19">
        <v>75997.179999999993</v>
      </c>
      <c r="G457" s="19"/>
      <c r="H457" s="10">
        <f t="shared" si="19"/>
        <v>75997.179999999993</v>
      </c>
    </row>
    <row r="458" spans="1:8" x14ac:dyDescent="0.3">
      <c r="A458" s="6" t="s">
        <v>906</v>
      </c>
      <c r="B458" s="6" t="s">
        <v>907</v>
      </c>
      <c r="C458" s="19"/>
      <c r="D458" s="19"/>
      <c r="E458" s="10">
        <f t="shared" si="18"/>
        <v>0</v>
      </c>
      <c r="F458" s="19">
        <v>329718.87999999989</v>
      </c>
      <c r="G458" s="19"/>
      <c r="H458" s="10">
        <f t="shared" si="19"/>
        <v>329718.87999999989</v>
      </c>
    </row>
    <row r="459" spans="1:8" x14ac:dyDescent="0.3">
      <c r="A459" s="6" t="s">
        <v>908</v>
      </c>
      <c r="B459" s="6" t="s">
        <v>909</v>
      </c>
      <c r="C459" s="19"/>
      <c r="D459" s="19"/>
      <c r="E459" s="10">
        <f t="shared" si="18"/>
        <v>0</v>
      </c>
      <c r="F459" s="19">
        <v>292205.11000000034</v>
      </c>
      <c r="G459" s="19"/>
      <c r="H459" s="10">
        <f t="shared" si="19"/>
        <v>292205.11000000034</v>
      </c>
    </row>
    <row r="460" spans="1:8" x14ac:dyDescent="0.3">
      <c r="A460" s="6" t="s">
        <v>910</v>
      </c>
      <c r="B460" s="6" t="s">
        <v>911</v>
      </c>
      <c r="C460" s="19"/>
      <c r="D460" s="19"/>
      <c r="E460" s="10">
        <f t="shared" si="18"/>
        <v>0</v>
      </c>
      <c r="F460" s="19">
        <v>265207.09999999963</v>
      </c>
      <c r="G460" s="19"/>
      <c r="H460" s="10">
        <f t="shared" si="19"/>
        <v>265207.09999999963</v>
      </c>
    </row>
    <row r="461" spans="1:8" x14ac:dyDescent="0.3">
      <c r="A461" s="6" t="s">
        <v>912</v>
      </c>
      <c r="B461" s="6" t="s">
        <v>913</v>
      </c>
      <c r="C461" s="19"/>
      <c r="D461" s="19"/>
      <c r="E461" s="10">
        <f t="shared" si="18"/>
        <v>0</v>
      </c>
      <c r="F461" s="19">
        <v>216580.79000000004</v>
      </c>
      <c r="G461" s="19"/>
      <c r="H461" s="10">
        <f t="shared" si="19"/>
        <v>216580.79000000004</v>
      </c>
    </row>
    <row r="462" spans="1:8" x14ac:dyDescent="0.3">
      <c r="A462" s="6" t="s">
        <v>914</v>
      </c>
      <c r="B462" s="6" t="s">
        <v>915</v>
      </c>
      <c r="C462" s="19"/>
      <c r="D462" s="19"/>
      <c r="E462" s="10">
        <f t="shared" si="18"/>
        <v>0</v>
      </c>
      <c r="F462" s="19">
        <v>124325.17000000016</v>
      </c>
      <c r="G462" s="19"/>
      <c r="H462" s="10">
        <f t="shared" si="19"/>
        <v>124325.17000000016</v>
      </c>
    </row>
    <row r="463" spans="1:8" x14ac:dyDescent="0.3">
      <c r="A463" s="6" t="s">
        <v>916</v>
      </c>
      <c r="B463" s="6" t="s">
        <v>917</v>
      </c>
      <c r="C463" s="19"/>
      <c r="D463" s="19"/>
      <c r="E463" s="10">
        <f t="shared" si="18"/>
        <v>0</v>
      </c>
      <c r="F463" s="19">
        <v>249545.2200000002</v>
      </c>
      <c r="G463" s="19"/>
      <c r="H463" s="10">
        <f t="shared" si="19"/>
        <v>249545.2200000002</v>
      </c>
    </row>
    <row r="464" spans="1:8" x14ac:dyDescent="0.3">
      <c r="A464" s="6" t="s">
        <v>918</v>
      </c>
      <c r="B464" s="6" t="s">
        <v>919</v>
      </c>
      <c r="C464" s="19"/>
      <c r="D464" s="19"/>
      <c r="E464" s="10">
        <f t="shared" si="18"/>
        <v>0</v>
      </c>
      <c r="F464" s="19">
        <v>86289.25</v>
      </c>
      <c r="G464" s="19"/>
      <c r="H464" s="10">
        <f t="shared" si="19"/>
        <v>86289.25</v>
      </c>
    </row>
    <row r="465" spans="1:8" x14ac:dyDescent="0.3">
      <c r="A465" s="6" t="s">
        <v>920</v>
      </c>
      <c r="B465" s="6" t="s">
        <v>921</v>
      </c>
      <c r="C465" s="19"/>
      <c r="D465" s="19"/>
      <c r="E465" s="10">
        <f t="shared" si="18"/>
        <v>0</v>
      </c>
      <c r="F465" s="19">
        <v>363727.4599999995</v>
      </c>
      <c r="G465" s="19"/>
      <c r="H465" s="10">
        <f t="shared" si="19"/>
        <v>363727.4599999995</v>
      </c>
    </row>
    <row r="466" spans="1:8" x14ac:dyDescent="0.3">
      <c r="A466" s="6" t="s">
        <v>922</v>
      </c>
      <c r="B466" s="6" t="s">
        <v>923</v>
      </c>
      <c r="C466" s="19"/>
      <c r="D466" s="19"/>
      <c r="E466" s="10">
        <f t="shared" si="18"/>
        <v>0</v>
      </c>
      <c r="F466" s="19">
        <v>390949.21999999974</v>
      </c>
      <c r="G466" s="19"/>
      <c r="H466" s="10">
        <f t="shared" si="19"/>
        <v>390949.21999999974</v>
      </c>
    </row>
    <row r="467" spans="1:8" x14ac:dyDescent="0.3">
      <c r="A467" s="6" t="s">
        <v>924</v>
      </c>
      <c r="B467" s="6" t="s">
        <v>925</v>
      </c>
      <c r="C467" s="19"/>
      <c r="D467" s="19"/>
      <c r="E467" s="10">
        <f t="shared" si="18"/>
        <v>0</v>
      </c>
      <c r="F467" s="19">
        <v>39303.740000000049</v>
      </c>
      <c r="G467" s="19"/>
      <c r="H467" s="10">
        <f t="shared" si="19"/>
        <v>39303.740000000049</v>
      </c>
    </row>
    <row r="468" spans="1:8" x14ac:dyDescent="0.3">
      <c r="A468" s="6" t="s">
        <v>926</v>
      </c>
      <c r="B468" s="6" t="s">
        <v>927</v>
      </c>
      <c r="C468" s="19"/>
      <c r="D468" s="19"/>
      <c r="E468" s="10">
        <f t="shared" si="18"/>
        <v>0</v>
      </c>
      <c r="F468" s="19">
        <v>343068.79</v>
      </c>
      <c r="G468" s="19"/>
      <c r="H468" s="10">
        <f t="shared" si="19"/>
        <v>343068.79</v>
      </c>
    </row>
    <row r="469" spans="1:8" x14ac:dyDescent="0.3">
      <c r="A469" s="6" t="s">
        <v>928</v>
      </c>
      <c r="B469" s="6" t="s">
        <v>929</v>
      </c>
      <c r="C469" s="19"/>
      <c r="D469" s="19"/>
      <c r="E469" s="10">
        <f t="shared" si="18"/>
        <v>0</v>
      </c>
      <c r="F469" s="19">
        <v>39154.570000000007</v>
      </c>
      <c r="G469" s="19"/>
      <c r="H469" s="10">
        <f t="shared" si="19"/>
        <v>39154.570000000007</v>
      </c>
    </row>
    <row r="470" spans="1:8" x14ac:dyDescent="0.3">
      <c r="A470" s="6" t="s">
        <v>930</v>
      </c>
      <c r="B470" s="6" t="s">
        <v>931</v>
      </c>
      <c r="C470" s="19"/>
      <c r="D470" s="19"/>
      <c r="E470" s="10">
        <f t="shared" si="18"/>
        <v>0</v>
      </c>
      <c r="F470" s="19">
        <v>25431.820000000007</v>
      </c>
      <c r="G470" s="19"/>
      <c r="H470" s="10">
        <f t="shared" si="19"/>
        <v>25431.820000000007</v>
      </c>
    </row>
    <row r="471" spans="1:8" x14ac:dyDescent="0.3">
      <c r="A471" s="6" t="s">
        <v>932</v>
      </c>
      <c r="B471" s="6" t="s">
        <v>933</v>
      </c>
      <c r="C471" s="19"/>
      <c r="D471" s="19"/>
      <c r="E471" s="10">
        <f t="shared" si="18"/>
        <v>0</v>
      </c>
      <c r="F471" s="19">
        <v>122013.13000000012</v>
      </c>
      <c r="G471" s="19"/>
      <c r="H471" s="10">
        <f t="shared" si="19"/>
        <v>122013.13000000012</v>
      </c>
    </row>
    <row r="472" spans="1:8" x14ac:dyDescent="0.3">
      <c r="A472" s="6" t="s">
        <v>934</v>
      </c>
      <c r="B472" s="6" t="s">
        <v>935</v>
      </c>
      <c r="C472" s="19"/>
      <c r="D472" s="19"/>
      <c r="E472" s="10">
        <f t="shared" si="18"/>
        <v>0</v>
      </c>
      <c r="F472" s="19">
        <v>1035172.6699999999</v>
      </c>
      <c r="G472" s="19"/>
      <c r="H472" s="10">
        <f t="shared" si="19"/>
        <v>1035172.6699999999</v>
      </c>
    </row>
    <row r="473" spans="1:8" x14ac:dyDescent="0.3">
      <c r="A473" s="6" t="s">
        <v>936</v>
      </c>
      <c r="B473" s="6" t="s">
        <v>937</v>
      </c>
      <c r="C473" s="19"/>
      <c r="D473" s="19"/>
      <c r="E473" s="10">
        <f t="shared" si="18"/>
        <v>0</v>
      </c>
      <c r="F473" s="19">
        <v>1425376.0700000003</v>
      </c>
      <c r="G473" s="19"/>
      <c r="H473" s="10">
        <f t="shared" si="19"/>
        <v>1425376.0700000003</v>
      </c>
    </row>
    <row r="474" spans="1:8" x14ac:dyDescent="0.3">
      <c r="A474" s="6" t="s">
        <v>938</v>
      </c>
      <c r="B474" s="6" t="s">
        <v>939</v>
      </c>
      <c r="C474" s="19"/>
      <c r="D474" s="19"/>
      <c r="E474" s="10">
        <f t="shared" si="18"/>
        <v>0</v>
      </c>
      <c r="F474" s="19">
        <v>1058889.1500000004</v>
      </c>
      <c r="G474" s="19"/>
      <c r="H474" s="10">
        <f t="shared" si="19"/>
        <v>1058889.1500000004</v>
      </c>
    </row>
    <row r="475" spans="1:8" x14ac:dyDescent="0.3">
      <c r="A475" s="6" t="s">
        <v>940</v>
      </c>
      <c r="B475" s="6" t="s">
        <v>941</v>
      </c>
      <c r="C475" s="19"/>
      <c r="D475" s="19"/>
      <c r="E475" s="10">
        <f t="shared" si="18"/>
        <v>0</v>
      </c>
      <c r="F475" s="19">
        <v>2590541.9900000002</v>
      </c>
      <c r="G475" s="19"/>
      <c r="H475" s="10">
        <f t="shared" si="19"/>
        <v>2590541.9900000002</v>
      </c>
    </row>
    <row r="476" spans="1:8" x14ac:dyDescent="0.3">
      <c r="A476" s="6" t="s">
        <v>942</v>
      </c>
      <c r="B476" s="6" t="s">
        <v>943</v>
      </c>
      <c r="C476" s="19"/>
      <c r="D476" s="19"/>
      <c r="E476" s="10">
        <f t="shared" si="18"/>
        <v>0</v>
      </c>
      <c r="F476" s="19">
        <v>327705.24</v>
      </c>
      <c r="G476" s="19"/>
      <c r="H476" s="10">
        <f t="shared" si="19"/>
        <v>327705.24</v>
      </c>
    </row>
    <row r="477" spans="1:8" x14ac:dyDescent="0.3">
      <c r="A477" s="6" t="s">
        <v>944</v>
      </c>
      <c r="B477" s="6" t="s">
        <v>945</v>
      </c>
      <c r="C477" s="19"/>
      <c r="D477" s="19"/>
      <c r="E477" s="10">
        <f t="shared" si="18"/>
        <v>0</v>
      </c>
      <c r="F477" s="19">
        <v>32144.05</v>
      </c>
      <c r="G477" s="19"/>
      <c r="H477" s="10">
        <f t="shared" si="19"/>
        <v>32144.05</v>
      </c>
    </row>
    <row r="478" spans="1:8" x14ac:dyDescent="0.3">
      <c r="A478" s="6" t="s">
        <v>946</v>
      </c>
      <c r="B478" s="6" t="s">
        <v>947</v>
      </c>
      <c r="C478" s="19"/>
      <c r="D478" s="19"/>
      <c r="E478" s="10">
        <f t="shared" si="18"/>
        <v>0</v>
      </c>
      <c r="F478" s="19">
        <v>250663.95000000019</v>
      </c>
      <c r="G478" s="19"/>
      <c r="H478" s="10">
        <f t="shared" si="19"/>
        <v>250663.95000000019</v>
      </c>
    </row>
    <row r="479" spans="1:8" x14ac:dyDescent="0.3">
      <c r="A479" s="6" t="s">
        <v>948</v>
      </c>
      <c r="B479" s="6" t="s">
        <v>949</v>
      </c>
      <c r="C479" s="19"/>
      <c r="D479" s="19"/>
      <c r="E479" s="10">
        <f t="shared" si="18"/>
        <v>0</v>
      </c>
      <c r="F479" s="19">
        <v>96283.010000000009</v>
      </c>
      <c r="G479" s="19"/>
      <c r="H479" s="10">
        <f t="shared" si="19"/>
        <v>96283.010000000009</v>
      </c>
    </row>
    <row r="480" spans="1:8" x14ac:dyDescent="0.3">
      <c r="A480" s="6" t="s">
        <v>950</v>
      </c>
      <c r="B480" s="6" t="s">
        <v>951</v>
      </c>
      <c r="C480" s="19"/>
      <c r="D480" s="19"/>
      <c r="E480" s="10">
        <f t="shared" si="18"/>
        <v>0</v>
      </c>
      <c r="F480" s="19">
        <v>256555.8</v>
      </c>
      <c r="G480" s="19"/>
      <c r="H480" s="10">
        <f t="shared" si="19"/>
        <v>256555.8</v>
      </c>
    </row>
    <row r="481" spans="1:8" x14ac:dyDescent="0.3">
      <c r="A481" s="6" t="s">
        <v>952</v>
      </c>
      <c r="B481" s="6" t="s">
        <v>953</v>
      </c>
      <c r="C481" s="19"/>
      <c r="D481" s="19"/>
      <c r="E481" s="10">
        <f t="shared" si="18"/>
        <v>0</v>
      </c>
      <c r="F481" s="19">
        <v>758853.15999999922</v>
      </c>
      <c r="G481" s="19"/>
      <c r="H481" s="10">
        <f t="shared" si="19"/>
        <v>758853.15999999922</v>
      </c>
    </row>
    <row r="482" spans="1:8" x14ac:dyDescent="0.3">
      <c r="A482" s="6" t="s">
        <v>954</v>
      </c>
      <c r="B482" s="6" t="s">
        <v>955</v>
      </c>
      <c r="C482" s="19"/>
      <c r="D482" s="19"/>
      <c r="E482" s="10">
        <f t="shared" si="18"/>
        <v>0</v>
      </c>
      <c r="F482" s="19">
        <v>31398.239999999991</v>
      </c>
      <c r="G482" s="19"/>
      <c r="H482" s="10">
        <f t="shared" si="19"/>
        <v>31398.239999999991</v>
      </c>
    </row>
    <row r="483" spans="1:8" x14ac:dyDescent="0.3">
      <c r="A483" s="6" t="s">
        <v>956</v>
      </c>
      <c r="B483" s="6" t="s">
        <v>957</v>
      </c>
      <c r="C483" s="19"/>
      <c r="D483" s="19"/>
      <c r="E483" s="10">
        <f t="shared" si="18"/>
        <v>0</v>
      </c>
      <c r="F483" s="19">
        <v>98967.87</v>
      </c>
      <c r="G483" s="19"/>
      <c r="H483" s="10">
        <f t="shared" si="19"/>
        <v>98967.87</v>
      </c>
    </row>
    <row r="484" spans="1:8" x14ac:dyDescent="0.3">
      <c r="A484" s="6" t="s">
        <v>958</v>
      </c>
      <c r="B484" s="6" t="s">
        <v>959</v>
      </c>
      <c r="C484" s="19"/>
      <c r="D484" s="19"/>
      <c r="E484" s="10">
        <f t="shared" si="18"/>
        <v>0</v>
      </c>
      <c r="F484" s="19">
        <v>119253.70999999996</v>
      </c>
      <c r="G484" s="19"/>
      <c r="H484" s="10">
        <f t="shared" si="19"/>
        <v>119253.70999999996</v>
      </c>
    </row>
    <row r="485" spans="1:8" x14ac:dyDescent="0.3">
      <c r="A485" s="6" t="s">
        <v>960</v>
      </c>
      <c r="B485" s="6" t="s">
        <v>961</v>
      </c>
      <c r="C485" s="19"/>
      <c r="D485" s="19"/>
      <c r="E485" s="10">
        <f t="shared" si="18"/>
        <v>0</v>
      </c>
      <c r="F485" s="19">
        <v>12976.929999999993</v>
      </c>
      <c r="G485" s="19"/>
      <c r="H485" s="10">
        <f t="shared" si="19"/>
        <v>12976.929999999993</v>
      </c>
    </row>
    <row r="486" spans="1:8" x14ac:dyDescent="0.3">
      <c r="A486" s="6" t="s">
        <v>962</v>
      </c>
      <c r="B486" s="6" t="s">
        <v>963</v>
      </c>
      <c r="C486" s="19"/>
      <c r="D486" s="19"/>
      <c r="E486" s="10">
        <f t="shared" si="18"/>
        <v>0</v>
      </c>
      <c r="F486" s="19">
        <v>100757.82000000007</v>
      </c>
      <c r="G486" s="19"/>
      <c r="H486" s="10">
        <f t="shared" si="19"/>
        <v>100757.82000000007</v>
      </c>
    </row>
    <row r="487" spans="1:8" x14ac:dyDescent="0.3">
      <c r="A487" s="6" t="s">
        <v>964</v>
      </c>
      <c r="B487" s="6" t="s">
        <v>965</v>
      </c>
      <c r="C487" s="19"/>
      <c r="D487" s="19"/>
      <c r="E487" s="10">
        <f t="shared" si="18"/>
        <v>0</v>
      </c>
      <c r="F487" s="19">
        <v>141553.17000000016</v>
      </c>
      <c r="G487" s="19"/>
      <c r="H487" s="10">
        <f t="shared" si="19"/>
        <v>141553.17000000016</v>
      </c>
    </row>
    <row r="488" spans="1:8" x14ac:dyDescent="0.3">
      <c r="A488" s="6" t="s">
        <v>966</v>
      </c>
      <c r="B488" s="6" t="s">
        <v>967</v>
      </c>
      <c r="C488" s="19"/>
      <c r="D488" s="19"/>
      <c r="E488" s="10">
        <f t="shared" si="18"/>
        <v>0</v>
      </c>
      <c r="F488" s="19">
        <v>4164556.3399999961</v>
      </c>
      <c r="G488" s="19"/>
      <c r="H488" s="10">
        <f t="shared" si="19"/>
        <v>4164556.3399999961</v>
      </c>
    </row>
    <row r="489" spans="1:8" x14ac:dyDescent="0.3">
      <c r="A489" s="6" t="s">
        <v>968</v>
      </c>
      <c r="B489" s="6" t="s">
        <v>969</v>
      </c>
      <c r="C489" s="19"/>
      <c r="D489" s="19"/>
      <c r="E489" s="10">
        <f t="shared" si="18"/>
        <v>0</v>
      </c>
      <c r="F489" s="19">
        <v>811879.65000000037</v>
      </c>
      <c r="G489" s="19"/>
      <c r="H489" s="10">
        <f t="shared" si="19"/>
        <v>811879.65000000037</v>
      </c>
    </row>
    <row r="490" spans="1:8" x14ac:dyDescent="0.3">
      <c r="A490" s="6" t="s">
        <v>970</v>
      </c>
      <c r="B490" s="6" t="s">
        <v>971</v>
      </c>
      <c r="C490" s="19"/>
      <c r="D490" s="19"/>
      <c r="E490" s="10">
        <f t="shared" si="18"/>
        <v>0</v>
      </c>
      <c r="F490" s="19">
        <v>332478.37</v>
      </c>
      <c r="G490" s="19"/>
      <c r="H490" s="10">
        <f t="shared" si="19"/>
        <v>332478.37</v>
      </c>
    </row>
    <row r="491" spans="1:8" x14ac:dyDescent="0.3">
      <c r="A491" s="6" t="s">
        <v>972</v>
      </c>
      <c r="B491" s="6" t="s">
        <v>973</v>
      </c>
      <c r="C491" s="19"/>
      <c r="D491" s="19"/>
      <c r="E491" s="10">
        <f t="shared" si="18"/>
        <v>0</v>
      </c>
      <c r="F491" s="19">
        <v>233734.27</v>
      </c>
      <c r="G491" s="19"/>
      <c r="H491" s="10">
        <f t="shared" si="19"/>
        <v>233734.27</v>
      </c>
    </row>
    <row r="492" spans="1:8" x14ac:dyDescent="0.3">
      <c r="A492" s="6" t="s">
        <v>974</v>
      </c>
      <c r="B492" s="6" t="s">
        <v>975</v>
      </c>
      <c r="C492" s="19"/>
      <c r="D492" s="19"/>
      <c r="E492" s="10">
        <f t="shared" si="18"/>
        <v>0</v>
      </c>
      <c r="F492" s="19">
        <v>180409.40999999992</v>
      </c>
      <c r="G492" s="19"/>
      <c r="H492" s="10">
        <f t="shared" si="19"/>
        <v>180409.40999999992</v>
      </c>
    </row>
    <row r="493" spans="1:8" x14ac:dyDescent="0.3">
      <c r="A493" s="6" t="s">
        <v>976</v>
      </c>
      <c r="B493" s="6" t="s">
        <v>977</v>
      </c>
      <c r="C493" s="19"/>
      <c r="D493" s="19"/>
      <c r="E493" s="10">
        <f t="shared" si="18"/>
        <v>0</v>
      </c>
      <c r="F493" s="19">
        <v>146624.62999999989</v>
      </c>
      <c r="G493" s="19"/>
      <c r="H493" s="10">
        <f t="shared" si="19"/>
        <v>146624.62999999989</v>
      </c>
    </row>
    <row r="494" spans="1:8" x14ac:dyDescent="0.3">
      <c r="A494" s="6" t="s">
        <v>978</v>
      </c>
      <c r="B494" s="6" t="s">
        <v>979</v>
      </c>
      <c r="C494" s="19"/>
      <c r="D494" s="19"/>
      <c r="E494" s="10">
        <f t="shared" si="18"/>
        <v>0</v>
      </c>
      <c r="F494" s="19">
        <v>9695.4400000000023</v>
      </c>
      <c r="G494" s="19"/>
      <c r="H494" s="10">
        <f t="shared" si="19"/>
        <v>9695.4400000000023</v>
      </c>
    </row>
    <row r="495" spans="1:8" x14ac:dyDescent="0.3">
      <c r="A495" s="6" t="s">
        <v>980</v>
      </c>
      <c r="B495" s="6" t="s">
        <v>981</v>
      </c>
      <c r="C495" s="19"/>
      <c r="D495" s="19"/>
      <c r="E495" s="10">
        <f t="shared" si="18"/>
        <v>0</v>
      </c>
      <c r="F495" s="19">
        <v>366114</v>
      </c>
      <c r="G495" s="19"/>
      <c r="H495" s="10">
        <f t="shared" si="19"/>
        <v>366114</v>
      </c>
    </row>
    <row r="496" spans="1:8" x14ac:dyDescent="0.3">
      <c r="A496" s="6" t="s">
        <v>982</v>
      </c>
      <c r="B496" s="6" t="s">
        <v>983</v>
      </c>
      <c r="C496" s="19"/>
      <c r="D496" s="19"/>
      <c r="E496" s="10">
        <f t="shared" si="18"/>
        <v>0</v>
      </c>
      <c r="F496" s="19">
        <v>221801.4</v>
      </c>
      <c r="G496" s="19"/>
      <c r="H496" s="10">
        <f t="shared" si="19"/>
        <v>221801.4</v>
      </c>
    </row>
    <row r="497" spans="1:8" x14ac:dyDescent="0.3">
      <c r="A497" s="6" t="s">
        <v>984</v>
      </c>
      <c r="B497" s="6" t="s">
        <v>985</v>
      </c>
      <c r="C497" s="19"/>
      <c r="D497" s="19"/>
      <c r="E497" s="10">
        <f t="shared" si="18"/>
        <v>0</v>
      </c>
      <c r="F497" s="19">
        <v>367680.18999999994</v>
      </c>
      <c r="G497" s="19"/>
      <c r="H497" s="10">
        <f t="shared" si="19"/>
        <v>367680.18999999994</v>
      </c>
    </row>
    <row r="498" spans="1:8" x14ac:dyDescent="0.3">
      <c r="A498" s="6" t="s">
        <v>986</v>
      </c>
      <c r="B498" s="6" t="s">
        <v>987</v>
      </c>
      <c r="C498" s="19"/>
      <c r="D498" s="19"/>
      <c r="E498" s="10">
        <f t="shared" si="18"/>
        <v>0</v>
      </c>
      <c r="F498" s="19">
        <v>206139.60999999987</v>
      </c>
      <c r="G498" s="19"/>
      <c r="H498" s="10">
        <f t="shared" si="19"/>
        <v>206139.60999999987</v>
      </c>
    </row>
    <row r="499" spans="1:8" x14ac:dyDescent="0.3">
      <c r="A499" s="6" t="s">
        <v>988</v>
      </c>
      <c r="B499" s="6" t="s">
        <v>989</v>
      </c>
      <c r="C499" s="19"/>
      <c r="D499" s="19"/>
      <c r="E499" s="10">
        <f t="shared" si="18"/>
        <v>0</v>
      </c>
      <c r="F499" s="19">
        <v>40646.179999999993</v>
      </c>
      <c r="G499" s="19"/>
      <c r="H499" s="10">
        <f t="shared" si="19"/>
        <v>40646.179999999993</v>
      </c>
    </row>
    <row r="500" spans="1:8" x14ac:dyDescent="0.3">
      <c r="A500" s="6" t="s">
        <v>990</v>
      </c>
      <c r="B500" s="6" t="s">
        <v>991</v>
      </c>
      <c r="C500" s="19"/>
      <c r="D500" s="19"/>
      <c r="E500" s="10">
        <f t="shared" si="18"/>
        <v>0</v>
      </c>
      <c r="F500" s="19">
        <v>469855.0700000003</v>
      </c>
      <c r="G500" s="19"/>
      <c r="H500" s="10">
        <f t="shared" si="19"/>
        <v>469855.0700000003</v>
      </c>
    </row>
    <row r="501" spans="1:8" x14ac:dyDescent="0.3">
      <c r="A501" s="6" t="s">
        <v>992</v>
      </c>
      <c r="B501" s="6" t="s">
        <v>993</v>
      </c>
      <c r="C501" s="19"/>
      <c r="D501" s="19"/>
      <c r="E501" s="10">
        <f t="shared" si="18"/>
        <v>0</v>
      </c>
      <c r="F501" s="19">
        <v>225903.30999999959</v>
      </c>
      <c r="G501" s="19"/>
      <c r="H501" s="10">
        <f t="shared" si="19"/>
        <v>225903.30999999959</v>
      </c>
    </row>
    <row r="502" spans="1:8" x14ac:dyDescent="0.3">
      <c r="A502" s="6" t="s">
        <v>994</v>
      </c>
      <c r="B502" s="6" t="s">
        <v>995</v>
      </c>
      <c r="C502" s="19"/>
      <c r="D502" s="19"/>
      <c r="E502" s="10">
        <f t="shared" si="18"/>
        <v>0</v>
      </c>
      <c r="F502" s="19">
        <v>141180.25</v>
      </c>
      <c r="G502" s="19"/>
      <c r="H502" s="10">
        <f t="shared" si="19"/>
        <v>141180.25</v>
      </c>
    </row>
    <row r="503" spans="1:8" x14ac:dyDescent="0.3">
      <c r="A503" s="6" t="s">
        <v>996</v>
      </c>
      <c r="B503" s="6" t="s">
        <v>997</v>
      </c>
      <c r="C503" s="19"/>
      <c r="D503" s="19"/>
      <c r="E503" s="10">
        <f t="shared" si="18"/>
        <v>0</v>
      </c>
      <c r="F503" s="19">
        <v>315697.87</v>
      </c>
      <c r="G503" s="19"/>
      <c r="H503" s="10">
        <f t="shared" si="19"/>
        <v>315697.87</v>
      </c>
    </row>
    <row r="504" spans="1:8" x14ac:dyDescent="0.3">
      <c r="A504" s="6" t="s">
        <v>998</v>
      </c>
      <c r="B504" s="6" t="s">
        <v>999</v>
      </c>
      <c r="C504" s="19"/>
      <c r="D504" s="19"/>
      <c r="E504" s="10">
        <f t="shared" si="18"/>
        <v>0</v>
      </c>
      <c r="F504" s="19">
        <v>566287.16000000015</v>
      </c>
      <c r="G504" s="19"/>
      <c r="H504" s="10">
        <f t="shared" si="19"/>
        <v>566287.16000000015</v>
      </c>
    </row>
    <row r="505" spans="1:8" x14ac:dyDescent="0.3">
      <c r="A505" s="6" t="s">
        <v>1000</v>
      </c>
      <c r="B505" s="6" t="s">
        <v>1001</v>
      </c>
      <c r="C505" s="19"/>
      <c r="D505" s="19"/>
      <c r="E505" s="10">
        <f t="shared" si="18"/>
        <v>0</v>
      </c>
      <c r="F505" s="19">
        <v>143343.04999999981</v>
      </c>
      <c r="G505" s="19"/>
      <c r="H505" s="10">
        <f t="shared" si="19"/>
        <v>143343.04999999981</v>
      </c>
    </row>
    <row r="506" spans="1:8" x14ac:dyDescent="0.3">
      <c r="A506" s="6" t="s">
        <v>1002</v>
      </c>
      <c r="B506" s="6" t="s">
        <v>1003</v>
      </c>
      <c r="C506" s="19"/>
      <c r="D506" s="19"/>
      <c r="E506" s="10">
        <f t="shared" si="18"/>
        <v>0</v>
      </c>
      <c r="F506" s="19">
        <v>595970.09</v>
      </c>
      <c r="G506" s="19"/>
      <c r="H506" s="10">
        <f t="shared" si="19"/>
        <v>595970.09</v>
      </c>
    </row>
    <row r="507" spans="1:8" x14ac:dyDescent="0.3">
      <c r="A507" s="6" t="s">
        <v>1004</v>
      </c>
      <c r="B507" s="6" t="s">
        <v>1005</v>
      </c>
      <c r="C507" s="19"/>
      <c r="D507" s="19"/>
      <c r="E507" s="10">
        <f t="shared" si="18"/>
        <v>0</v>
      </c>
      <c r="F507" s="19">
        <v>74431.040000000037</v>
      </c>
      <c r="G507" s="19"/>
      <c r="H507" s="10">
        <f t="shared" si="19"/>
        <v>74431.040000000037</v>
      </c>
    </row>
    <row r="508" spans="1:8" x14ac:dyDescent="0.3">
      <c r="A508" s="6" t="s">
        <v>1006</v>
      </c>
      <c r="B508" s="6" t="s">
        <v>1007</v>
      </c>
      <c r="C508" s="19"/>
      <c r="D508" s="19"/>
      <c r="E508" s="10">
        <f t="shared" si="18"/>
        <v>0</v>
      </c>
      <c r="F508" s="19">
        <v>379538.43000000017</v>
      </c>
      <c r="G508" s="19"/>
      <c r="H508" s="10">
        <f t="shared" si="19"/>
        <v>379538.43000000017</v>
      </c>
    </row>
    <row r="509" spans="1:8" x14ac:dyDescent="0.3">
      <c r="A509" s="6" t="s">
        <v>1008</v>
      </c>
      <c r="B509" s="6" t="s">
        <v>1009</v>
      </c>
      <c r="C509" s="19"/>
      <c r="D509" s="19"/>
      <c r="E509" s="10">
        <f t="shared" si="18"/>
        <v>0</v>
      </c>
      <c r="F509" s="19">
        <v>31696.570000000007</v>
      </c>
      <c r="G509" s="19"/>
      <c r="H509" s="10">
        <f t="shared" si="19"/>
        <v>31696.570000000007</v>
      </c>
    </row>
    <row r="510" spans="1:8" x14ac:dyDescent="0.3">
      <c r="A510" s="6" t="s">
        <v>1010</v>
      </c>
      <c r="B510" s="6" t="s">
        <v>1011</v>
      </c>
      <c r="C510" s="19"/>
      <c r="D510" s="19"/>
      <c r="E510" s="10">
        <f t="shared" si="18"/>
        <v>0</v>
      </c>
      <c r="F510" s="19">
        <v>118582.46</v>
      </c>
      <c r="G510" s="19"/>
      <c r="H510" s="10">
        <f t="shared" si="19"/>
        <v>118582.46</v>
      </c>
    </row>
    <row r="511" spans="1:8" x14ac:dyDescent="0.3">
      <c r="A511" s="6" t="s">
        <v>1012</v>
      </c>
      <c r="B511" s="6" t="s">
        <v>1013</v>
      </c>
      <c r="C511" s="19"/>
      <c r="D511" s="19"/>
      <c r="E511" s="10">
        <f t="shared" si="18"/>
        <v>0</v>
      </c>
      <c r="F511" s="19">
        <v>572850.24000000022</v>
      </c>
      <c r="G511" s="19"/>
      <c r="H511" s="10">
        <f t="shared" si="19"/>
        <v>572850.24000000022</v>
      </c>
    </row>
    <row r="512" spans="1:8" x14ac:dyDescent="0.3">
      <c r="A512" s="6" t="s">
        <v>1014</v>
      </c>
      <c r="B512" s="6" t="s">
        <v>1015</v>
      </c>
      <c r="C512" s="19"/>
      <c r="D512" s="19"/>
      <c r="E512" s="10">
        <f t="shared" si="18"/>
        <v>0</v>
      </c>
      <c r="F512" s="19">
        <v>59514.97</v>
      </c>
      <c r="G512" s="19"/>
      <c r="H512" s="10">
        <f t="shared" si="19"/>
        <v>59514.97</v>
      </c>
    </row>
    <row r="513" spans="1:8" x14ac:dyDescent="0.3">
      <c r="A513" s="6" t="s">
        <v>1016</v>
      </c>
      <c r="B513" s="6" t="s">
        <v>1017</v>
      </c>
      <c r="C513" s="19"/>
      <c r="D513" s="19"/>
      <c r="E513" s="10">
        <f t="shared" si="18"/>
        <v>0</v>
      </c>
      <c r="F513" s="19">
        <v>235300.41</v>
      </c>
      <c r="G513" s="19"/>
      <c r="H513" s="10">
        <f t="shared" si="19"/>
        <v>235300.41</v>
      </c>
    </row>
    <row r="514" spans="1:8" x14ac:dyDescent="0.3">
      <c r="A514" s="6" t="s">
        <v>1018</v>
      </c>
      <c r="B514" s="6" t="s">
        <v>1019</v>
      </c>
      <c r="C514" s="19"/>
      <c r="D514" s="19"/>
      <c r="E514" s="10">
        <f t="shared" si="18"/>
        <v>0</v>
      </c>
      <c r="F514" s="19">
        <v>120670.67999999993</v>
      </c>
      <c r="G514" s="19"/>
      <c r="H514" s="10">
        <f t="shared" si="19"/>
        <v>120670.67999999993</v>
      </c>
    </row>
    <row r="515" spans="1:8" x14ac:dyDescent="0.3">
      <c r="A515" s="6" t="s">
        <v>1020</v>
      </c>
      <c r="B515" s="6" t="s">
        <v>1021</v>
      </c>
      <c r="C515" s="19"/>
      <c r="D515" s="19"/>
      <c r="E515" s="10">
        <f t="shared" si="18"/>
        <v>0</v>
      </c>
      <c r="F515" s="19">
        <v>849020.58</v>
      </c>
      <c r="G515" s="19"/>
      <c r="H515" s="10">
        <f t="shared" si="19"/>
        <v>849020.58</v>
      </c>
    </row>
    <row r="516" spans="1:8" x14ac:dyDescent="0.3">
      <c r="A516" s="6" t="s">
        <v>1022</v>
      </c>
      <c r="B516" s="6" t="s">
        <v>1023</v>
      </c>
      <c r="C516" s="19"/>
      <c r="D516" s="19"/>
      <c r="E516" s="10">
        <f t="shared" si="18"/>
        <v>0</v>
      </c>
      <c r="F516" s="19">
        <v>56680.900000000023</v>
      </c>
      <c r="G516" s="19"/>
      <c r="H516" s="10">
        <f t="shared" si="19"/>
        <v>56680.900000000023</v>
      </c>
    </row>
    <row r="517" spans="1:8" x14ac:dyDescent="0.3">
      <c r="A517" s="6" t="s">
        <v>1024</v>
      </c>
      <c r="B517" s="6" t="s">
        <v>1025</v>
      </c>
      <c r="C517" s="19"/>
      <c r="D517" s="19"/>
      <c r="E517" s="10">
        <f t="shared" si="18"/>
        <v>0</v>
      </c>
      <c r="F517" s="19">
        <v>248724.84000000032</v>
      </c>
      <c r="G517" s="19"/>
      <c r="H517" s="10">
        <f t="shared" si="19"/>
        <v>248724.84000000032</v>
      </c>
    </row>
    <row r="518" spans="1:8" x14ac:dyDescent="0.3">
      <c r="A518" s="6" t="s">
        <v>1026</v>
      </c>
      <c r="B518" s="6" t="s">
        <v>1027</v>
      </c>
      <c r="C518" s="19"/>
      <c r="D518" s="19"/>
      <c r="E518" s="10">
        <f t="shared" si="18"/>
        <v>0</v>
      </c>
      <c r="F518" s="19">
        <v>82112.759999999995</v>
      </c>
      <c r="G518" s="19"/>
      <c r="H518" s="10">
        <f t="shared" si="19"/>
        <v>82112.759999999995</v>
      </c>
    </row>
    <row r="519" spans="1:8" x14ac:dyDescent="0.3">
      <c r="A519" s="6" t="s">
        <v>1028</v>
      </c>
      <c r="B519" s="6" t="s">
        <v>1029</v>
      </c>
      <c r="C519" s="19"/>
      <c r="D519" s="19"/>
      <c r="E519" s="10">
        <f t="shared" si="18"/>
        <v>0</v>
      </c>
      <c r="F519" s="19">
        <v>673235.14</v>
      </c>
      <c r="G519" s="19"/>
      <c r="H519" s="10">
        <f t="shared" si="19"/>
        <v>673235.14</v>
      </c>
    </row>
    <row r="520" spans="1:8" x14ac:dyDescent="0.3">
      <c r="A520" s="6" t="s">
        <v>1030</v>
      </c>
      <c r="B520" s="6" t="s">
        <v>1031</v>
      </c>
      <c r="C520" s="19"/>
      <c r="D520" s="19"/>
      <c r="E520" s="10">
        <f t="shared" ref="E520:E576" si="20">C520-D520</f>
        <v>0</v>
      </c>
      <c r="F520" s="19">
        <v>70179.97</v>
      </c>
      <c r="G520" s="19"/>
      <c r="H520" s="10">
        <f t="shared" ref="H520:H576" si="21">F520-G520</f>
        <v>70179.97</v>
      </c>
    </row>
    <row r="521" spans="1:8" x14ac:dyDescent="0.3">
      <c r="A521" s="6" t="s">
        <v>1032</v>
      </c>
      <c r="B521" s="6" t="s">
        <v>1033</v>
      </c>
      <c r="C521" s="19"/>
      <c r="D521" s="19"/>
      <c r="E521" s="10">
        <f t="shared" si="20"/>
        <v>0</v>
      </c>
      <c r="F521" s="19">
        <v>5051985.7299999967</v>
      </c>
      <c r="G521" s="19"/>
      <c r="H521" s="10">
        <f t="shared" si="21"/>
        <v>5051985.7299999967</v>
      </c>
    </row>
    <row r="522" spans="1:8" x14ac:dyDescent="0.3">
      <c r="A522" s="6" t="s">
        <v>1034</v>
      </c>
      <c r="B522" s="6" t="s">
        <v>1035</v>
      </c>
      <c r="C522" s="19"/>
      <c r="D522" s="19"/>
      <c r="E522" s="10">
        <f t="shared" si="20"/>
        <v>0</v>
      </c>
      <c r="F522" s="19">
        <v>392291.69000000041</v>
      </c>
      <c r="G522" s="19"/>
      <c r="H522" s="10">
        <f t="shared" si="21"/>
        <v>392291.69000000041</v>
      </c>
    </row>
    <row r="523" spans="1:8" x14ac:dyDescent="0.3">
      <c r="A523" s="6" t="s">
        <v>1036</v>
      </c>
      <c r="B523" s="6" t="s">
        <v>1037</v>
      </c>
      <c r="C523" s="19"/>
      <c r="D523" s="19"/>
      <c r="E523" s="10">
        <f t="shared" si="20"/>
        <v>0</v>
      </c>
      <c r="F523" s="19">
        <v>449643.79999999981</v>
      </c>
      <c r="G523" s="19"/>
      <c r="H523" s="10">
        <f t="shared" si="21"/>
        <v>449643.79999999981</v>
      </c>
    </row>
    <row r="524" spans="1:8" x14ac:dyDescent="0.3">
      <c r="A524" s="6" t="s">
        <v>1038</v>
      </c>
      <c r="B524" s="6" t="s">
        <v>1039</v>
      </c>
      <c r="C524" s="19"/>
      <c r="D524" s="19"/>
      <c r="E524" s="10">
        <f t="shared" si="20"/>
        <v>0</v>
      </c>
      <c r="F524" s="19">
        <v>8427.5399999999936</v>
      </c>
      <c r="G524" s="19"/>
      <c r="H524" s="10">
        <f t="shared" si="21"/>
        <v>8427.5399999999936</v>
      </c>
    </row>
    <row r="525" spans="1:8" x14ac:dyDescent="0.3">
      <c r="A525" s="6" t="s">
        <v>1040</v>
      </c>
      <c r="B525" s="6" t="s">
        <v>1041</v>
      </c>
      <c r="C525" s="19"/>
      <c r="D525" s="19"/>
      <c r="E525" s="10">
        <f t="shared" si="20"/>
        <v>0</v>
      </c>
      <c r="F525" s="19">
        <v>252528.41000000015</v>
      </c>
      <c r="G525" s="19"/>
      <c r="H525" s="10">
        <f t="shared" si="21"/>
        <v>252528.41000000015</v>
      </c>
    </row>
    <row r="526" spans="1:8" x14ac:dyDescent="0.3">
      <c r="A526" s="6" t="s">
        <v>1042</v>
      </c>
      <c r="B526" s="6" t="s">
        <v>1043</v>
      </c>
      <c r="C526" s="19"/>
      <c r="D526" s="19"/>
      <c r="E526" s="10">
        <f t="shared" si="20"/>
        <v>0</v>
      </c>
      <c r="F526" s="19">
        <v>551371.1799999997</v>
      </c>
      <c r="G526" s="19"/>
      <c r="H526" s="10">
        <f t="shared" si="21"/>
        <v>551371.1799999997</v>
      </c>
    </row>
    <row r="527" spans="1:8" x14ac:dyDescent="0.3">
      <c r="A527" s="6" t="s">
        <v>1044</v>
      </c>
      <c r="B527" s="6" t="s">
        <v>1045</v>
      </c>
      <c r="C527" s="19"/>
      <c r="D527" s="19"/>
      <c r="E527" s="10">
        <f t="shared" si="20"/>
        <v>0</v>
      </c>
      <c r="F527" s="19">
        <v>18645.04</v>
      </c>
      <c r="G527" s="19"/>
      <c r="H527" s="10">
        <f t="shared" si="21"/>
        <v>18645.04</v>
      </c>
    </row>
    <row r="528" spans="1:8" x14ac:dyDescent="0.3">
      <c r="A528" s="6" t="s">
        <v>1046</v>
      </c>
      <c r="B528" s="6" t="s">
        <v>1047</v>
      </c>
      <c r="C528" s="19"/>
      <c r="D528" s="19"/>
      <c r="E528" s="10">
        <f t="shared" si="20"/>
        <v>0</v>
      </c>
      <c r="F528" s="19">
        <v>89869.09</v>
      </c>
      <c r="G528" s="19"/>
      <c r="H528" s="10">
        <f t="shared" si="21"/>
        <v>89869.09</v>
      </c>
    </row>
    <row r="529" spans="1:8" x14ac:dyDescent="0.3">
      <c r="A529" s="6" t="s">
        <v>1048</v>
      </c>
      <c r="B529" s="6" t="s">
        <v>1049</v>
      </c>
      <c r="C529" s="19"/>
      <c r="D529" s="19"/>
      <c r="E529" s="10">
        <f t="shared" si="20"/>
        <v>0</v>
      </c>
      <c r="F529" s="19">
        <v>121789.4</v>
      </c>
      <c r="G529" s="19"/>
      <c r="H529" s="10">
        <f t="shared" si="21"/>
        <v>121789.4</v>
      </c>
    </row>
    <row r="530" spans="1:8" x14ac:dyDescent="0.3">
      <c r="A530" s="6" t="s">
        <v>1050</v>
      </c>
      <c r="B530" s="6" t="s">
        <v>1051</v>
      </c>
      <c r="C530" s="19"/>
      <c r="D530" s="19"/>
      <c r="E530" s="10">
        <f t="shared" si="20"/>
        <v>0</v>
      </c>
      <c r="F530" s="19">
        <v>24387.75</v>
      </c>
      <c r="G530" s="19"/>
      <c r="H530" s="10">
        <f t="shared" si="21"/>
        <v>24387.75</v>
      </c>
    </row>
    <row r="531" spans="1:8" x14ac:dyDescent="0.3">
      <c r="A531" s="6" t="s">
        <v>1052</v>
      </c>
      <c r="B531" s="6" t="s">
        <v>1053</v>
      </c>
      <c r="C531" s="19"/>
      <c r="D531" s="19"/>
      <c r="E531" s="10">
        <f t="shared" si="20"/>
        <v>0</v>
      </c>
      <c r="F531" s="19">
        <v>930984.18</v>
      </c>
      <c r="G531" s="19"/>
      <c r="H531" s="10">
        <f t="shared" si="21"/>
        <v>930984.18</v>
      </c>
    </row>
    <row r="532" spans="1:8" x14ac:dyDescent="0.3">
      <c r="A532" s="6" t="s">
        <v>1054</v>
      </c>
      <c r="B532" s="6" t="s">
        <v>1055</v>
      </c>
      <c r="C532" s="19"/>
      <c r="D532" s="19"/>
      <c r="E532" s="10">
        <f t="shared" si="20"/>
        <v>0</v>
      </c>
      <c r="F532" s="19">
        <v>1244593.77</v>
      </c>
      <c r="G532" s="19"/>
      <c r="H532" s="10">
        <f t="shared" si="21"/>
        <v>1244593.77</v>
      </c>
    </row>
    <row r="533" spans="1:8" x14ac:dyDescent="0.3">
      <c r="A533" s="6" t="s">
        <v>1056</v>
      </c>
      <c r="B533" s="6" t="s">
        <v>1057</v>
      </c>
      <c r="C533" s="19"/>
      <c r="D533" s="19"/>
      <c r="E533" s="10">
        <f t="shared" si="20"/>
        <v>0</v>
      </c>
      <c r="F533" s="19">
        <v>185704.58999999985</v>
      </c>
      <c r="G533" s="19"/>
      <c r="H533" s="10">
        <f t="shared" si="21"/>
        <v>185704.58999999985</v>
      </c>
    </row>
    <row r="534" spans="1:8" x14ac:dyDescent="0.3">
      <c r="A534" s="6" t="s">
        <v>1058</v>
      </c>
      <c r="B534" s="6" t="s">
        <v>1059</v>
      </c>
      <c r="C534" s="19"/>
      <c r="D534" s="19"/>
      <c r="E534" s="10">
        <f t="shared" si="20"/>
        <v>0</v>
      </c>
      <c r="F534" s="19">
        <v>67420.449999999953</v>
      </c>
      <c r="G534" s="19"/>
      <c r="H534" s="10">
        <f t="shared" si="21"/>
        <v>67420.449999999953</v>
      </c>
    </row>
    <row r="535" spans="1:8" x14ac:dyDescent="0.3">
      <c r="A535" s="6" t="s">
        <v>1060</v>
      </c>
      <c r="B535" s="6" t="s">
        <v>1061</v>
      </c>
      <c r="C535" s="19"/>
      <c r="D535" s="19"/>
      <c r="E535" s="10">
        <f t="shared" si="20"/>
        <v>0</v>
      </c>
      <c r="F535" s="19">
        <v>109931.17999999993</v>
      </c>
      <c r="G535" s="19"/>
      <c r="H535" s="10">
        <f t="shared" si="21"/>
        <v>109931.17999999993</v>
      </c>
    </row>
    <row r="536" spans="1:8" x14ac:dyDescent="0.3">
      <c r="A536" s="6" t="s">
        <v>1062</v>
      </c>
      <c r="B536" s="6" t="s">
        <v>1063</v>
      </c>
      <c r="C536" s="19"/>
      <c r="D536" s="19"/>
      <c r="E536" s="10">
        <f t="shared" si="20"/>
        <v>0</v>
      </c>
      <c r="F536" s="19">
        <v>292578.02</v>
      </c>
      <c r="G536" s="19"/>
      <c r="H536" s="10">
        <f t="shared" si="21"/>
        <v>292578.02</v>
      </c>
    </row>
    <row r="537" spans="1:8" x14ac:dyDescent="0.3">
      <c r="A537" s="6" t="s">
        <v>1064</v>
      </c>
      <c r="B537" s="6" t="s">
        <v>1065</v>
      </c>
      <c r="C537" s="19"/>
      <c r="D537" s="19"/>
      <c r="E537" s="10">
        <f t="shared" si="20"/>
        <v>0</v>
      </c>
      <c r="F537" s="19">
        <v>194803.37000000011</v>
      </c>
      <c r="G537" s="19"/>
      <c r="H537" s="10">
        <f t="shared" si="21"/>
        <v>194803.37000000011</v>
      </c>
    </row>
    <row r="538" spans="1:8" x14ac:dyDescent="0.3">
      <c r="A538" s="6" t="s">
        <v>1066</v>
      </c>
      <c r="B538" s="6" t="s">
        <v>1067</v>
      </c>
      <c r="C538" s="19"/>
      <c r="D538" s="19"/>
      <c r="E538" s="10">
        <f t="shared" si="20"/>
        <v>0</v>
      </c>
      <c r="F538" s="19">
        <v>303242.93999999994</v>
      </c>
      <c r="G538" s="19"/>
      <c r="H538" s="10">
        <f t="shared" si="21"/>
        <v>303242.93999999994</v>
      </c>
    </row>
    <row r="539" spans="1:8" x14ac:dyDescent="0.3">
      <c r="A539" s="6" t="s">
        <v>1068</v>
      </c>
      <c r="B539" s="6" t="s">
        <v>1069</v>
      </c>
      <c r="C539" s="19"/>
      <c r="D539" s="19"/>
      <c r="E539" s="10">
        <f t="shared" si="20"/>
        <v>0</v>
      </c>
      <c r="F539" s="19">
        <v>203305.52</v>
      </c>
      <c r="G539" s="19"/>
      <c r="H539" s="10">
        <f t="shared" si="21"/>
        <v>203305.52</v>
      </c>
    </row>
    <row r="540" spans="1:8" x14ac:dyDescent="0.3">
      <c r="A540" s="6" t="s">
        <v>1070</v>
      </c>
      <c r="B540" s="6" t="s">
        <v>1071</v>
      </c>
      <c r="C540" s="19"/>
      <c r="D540" s="19"/>
      <c r="E540" s="10">
        <f t="shared" si="20"/>
        <v>0</v>
      </c>
      <c r="F540" s="19">
        <v>261925.52000000002</v>
      </c>
      <c r="G540" s="19"/>
      <c r="H540" s="10">
        <f t="shared" si="21"/>
        <v>261925.52000000002</v>
      </c>
    </row>
    <row r="541" spans="1:8" x14ac:dyDescent="0.3">
      <c r="A541" s="6" t="s">
        <v>1072</v>
      </c>
      <c r="B541" s="6" t="s">
        <v>1073</v>
      </c>
      <c r="C541" s="19"/>
      <c r="D541" s="19"/>
      <c r="E541" s="10">
        <f t="shared" si="20"/>
        <v>0</v>
      </c>
      <c r="F541" s="19">
        <v>240670.18000000017</v>
      </c>
      <c r="G541" s="19"/>
      <c r="H541" s="10">
        <f t="shared" si="21"/>
        <v>240670.18000000017</v>
      </c>
    </row>
    <row r="542" spans="1:8" x14ac:dyDescent="0.3">
      <c r="A542" s="6" t="s">
        <v>1074</v>
      </c>
      <c r="B542" s="6" t="s">
        <v>1075</v>
      </c>
      <c r="C542" s="19"/>
      <c r="D542" s="19"/>
      <c r="E542" s="10">
        <f t="shared" si="20"/>
        <v>0</v>
      </c>
      <c r="F542" s="19">
        <v>33486.52999999997</v>
      </c>
      <c r="G542" s="19"/>
      <c r="H542" s="10">
        <f t="shared" si="21"/>
        <v>33486.52999999997</v>
      </c>
    </row>
    <row r="543" spans="1:8" x14ac:dyDescent="0.3">
      <c r="A543" s="6" t="s">
        <v>1076</v>
      </c>
      <c r="B543" s="6" t="s">
        <v>1077</v>
      </c>
      <c r="C543" s="19"/>
      <c r="D543" s="19"/>
      <c r="E543" s="10">
        <f t="shared" si="20"/>
        <v>0</v>
      </c>
      <c r="F543" s="19">
        <v>500432.9</v>
      </c>
      <c r="G543" s="19"/>
      <c r="H543" s="10">
        <f t="shared" si="21"/>
        <v>500432.9</v>
      </c>
    </row>
    <row r="544" spans="1:8" x14ac:dyDescent="0.3">
      <c r="A544" s="6" t="s">
        <v>1078</v>
      </c>
      <c r="B544" s="6" t="s">
        <v>1079</v>
      </c>
      <c r="C544" s="19"/>
      <c r="D544" s="19"/>
      <c r="E544" s="10">
        <f t="shared" si="20"/>
        <v>0</v>
      </c>
      <c r="F544" s="19">
        <v>53175.650000000023</v>
      </c>
      <c r="G544" s="19"/>
      <c r="H544" s="10">
        <f t="shared" si="21"/>
        <v>53175.650000000023</v>
      </c>
    </row>
    <row r="545" spans="1:8" x14ac:dyDescent="0.3">
      <c r="A545" s="6" t="s">
        <v>1080</v>
      </c>
      <c r="B545" s="6" t="s">
        <v>1081</v>
      </c>
      <c r="C545" s="19"/>
      <c r="D545" s="19"/>
      <c r="E545" s="10">
        <f t="shared" si="20"/>
        <v>0</v>
      </c>
      <c r="F545" s="19">
        <v>473434.88</v>
      </c>
      <c r="G545" s="19"/>
      <c r="H545" s="10">
        <f t="shared" si="21"/>
        <v>473434.88</v>
      </c>
    </row>
    <row r="546" spans="1:8" x14ac:dyDescent="0.3">
      <c r="A546" s="6" t="s">
        <v>1082</v>
      </c>
      <c r="B546" s="6" t="s">
        <v>1083</v>
      </c>
      <c r="C546" s="19"/>
      <c r="D546" s="19"/>
      <c r="E546" s="10">
        <f t="shared" si="20"/>
        <v>0</v>
      </c>
      <c r="F546" s="19">
        <v>620954.4299999997</v>
      </c>
      <c r="G546" s="19"/>
      <c r="H546" s="10">
        <f t="shared" si="21"/>
        <v>620954.4299999997</v>
      </c>
    </row>
    <row r="547" spans="1:8" x14ac:dyDescent="0.3">
      <c r="A547" s="6" t="s">
        <v>1084</v>
      </c>
      <c r="B547" s="6" t="s">
        <v>1085</v>
      </c>
      <c r="C547" s="19"/>
      <c r="D547" s="19"/>
      <c r="E547" s="10">
        <f t="shared" si="20"/>
        <v>0</v>
      </c>
      <c r="F547" s="19">
        <v>116195.87999999989</v>
      </c>
      <c r="G547" s="19"/>
      <c r="H547" s="10">
        <f t="shared" si="21"/>
        <v>116195.87999999989</v>
      </c>
    </row>
    <row r="548" spans="1:8" x14ac:dyDescent="0.3">
      <c r="A548" s="6" t="s">
        <v>1086</v>
      </c>
      <c r="B548" s="6" t="s">
        <v>1087</v>
      </c>
      <c r="C548" s="19"/>
      <c r="D548" s="19"/>
      <c r="E548" s="10">
        <f t="shared" si="20"/>
        <v>0</v>
      </c>
      <c r="F548" s="19">
        <v>66152.589999999967</v>
      </c>
      <c r="G548" s="19"/>
      <c r="H548" s="10">
        <f t="shared" si="21"/>
        <v>66152.589999999967</v>
      </c>
    </row>
    <row r="549" spans="1:8" x14ac:dyDescent="0.3">
      <c r="A549" s="6" t="s">
        <v>1088</v>
      </c>
      <c r="B549" s="6" t="s">
        <v>1089</v>
      </c>
      <c r="C549" s="19"/>
      <c r="D549" s="19"/>
      <c r="E549" s="10">
        <f t="shared" si="20"/>
        <v>0</v>
      </c>
      <c r="F549" s="19">
        <v>476268.92</v>
      </c>
      <c r="G549" s="19"/>
      <c r="H549" s="10">
        <f t="shared" si="21"/>
        <v>476268.92</v>
      </c>
    </row>
    <row r="550" spans="1:8" x14ac:dyDescent="0.3">
      <c r="A550" s="6" t="s">
        <v>1090</v>
      </c>
      <c r="B550" s="6" t="s">
        <v>1091</v>
      </c>
      <c r="C550" s="19"/>
      <c r="D550" s="19"/>
      <c r="E550" s="10">
        <f t="shared" si="20"/>
        <v>0</v>
      </c>
      <c r="F550" s="19">
        <v>76966.719999999972</v>
      </c>
      <c r="G550" s="19"/>
      <c r="H550" s="10">
        <f t="shared" si="21"/>
        <v>76966.719999999972</v>
      </c>
    </row>
    <row r="551" spans="1:8" x14ac:dyDescent="0.3">
      <c r="A551" s="6" t="s">
        <v>1092</v>
      </c>
      <c r="B551" s="6" t="s">
        <v>1093</v>
      </c>
      <c r="C551" s="19"/>
      <c r="D551" s="19"/>
      <c r="E551" s="10">
        <f t="shared" si="20"/>
        <v>0</v>
      </c>
      <c r="F551" s="19">
        <v>753185.0700000003</v>
      </c>
      <c r="G551" s="19"/>
      <c r="H551" s="10">
        <f t="shared" si="21"/>
        <v>753185.0700000003</v>
      </c>
    </row>
    <row r="552" spans="1:8" x14ac:dyDescent="0.3">
      <c r="A552" s="6" t="s">
        <v>1094</v>
      </c>
      <c r="B552" s="6" t="s">
        <v>1095</v>
      </c>
      <c r="C552" s="19"/>
      <c r="D552" s="19"/>
      <c r="E552" s="10">
        <f t="shared" si="20"/>
        <v>0</v>
      </c>
      <c r="F552" s="19">
        <v>476716.3900000006</v>
      </c>
      <c r="G552" s="19"/>
      <c r="H552" s="10">
        <f t="shared" si="21"/>
        <v>476716.3900000006</v>
      </c>
    </row>
    <row r="553" spans="1:8" x14ac:dyDescent="0.3">
      <c r="A553" s="6" t="s">
        <v>1096</v>
      </c>
      <c r="B553" s="6" t="s">
        <v>1097</v>
      </c>
      <c r="C553" s="19"/>
      <c r="D553" s="19"/>
      <c r="E553" s="10">
        <f t="shared" si="20"/>
        <v>0</v>
      </c>
      <c r="F553" s="19">
        <v>74953.040000000037</v>
      </c>
      <c r="G553" s="19"/>
      <c r="H553" s="10">
        <f t="shared" si="21"/>
        <v>74953.040000000037</v>
      </c>
    </row>
    <row r="554" spans="1:8" x14ac:dyDescent="0.3">
      <c r="A554" s="6" t="s">
        <v>1098</v>
      </c>
      <c r="B554" s="6" t="s">
        <v>1099</v>
      </c>
      <c r="C554" s="19"/>
      <c r="D554" s="19"/>
      <c r="E554" s="10">
        <f t="shared" si="20"/>
        <v>0</v>
      </c>
      <c r="F554" s="19">
        <v>146177.1399999999</v>
      </c>
      <c r="G554" s="19"/>
      <c r="H554" s="10">
        <f t="shared" si="21"/>
        <v>146177.1399999999</v>
      </c>
    </row>
    <row r="555" spans="1:8" x14ac:dyDescent="0.3">
      <c r="A555" s="6" t="s">
        <v>1100</v>
      </c>
      <c r="B555" s="6" t="s">
        <v>1101</v>
      </c>
      <c r="C555" s="19"/>
      <c r="D555" s="19"/>
      <c r="E555" s="10">
        <f t="shared" si="20"/>
        <v>0</v>
      </c>
      <c r="F555" s="19">
        <v>855061.58</v>
      </c>
      <c r="G555" s="19"/>
      <c r="H555" s="10">
        <f t="shared" si="21"/>
        <v>855061.58</v>
      </c>
    </row>
    <row r="556" spans="1:8" x14ac:dyDescent="0.3">
      <c r="A556" s="6" t="s">
        <v>1102</v>
      </c>
      <c r="B556" s="6" t="s">
        <v>1103</v>
      </c>
      <c r="C556" s="19"/>
      <c r="D556" s="19"/>
      <c r="E556" s="10">
        <f t="shared" si="20"/>
        <v>0</v>
      </c>
      <c r="F556" s="19">
        <v>429880.04000000004</v>
      </c>
      <c r="G556" s="19"/>
      <c r="H556" s="10">
        <f t="shared" si="21"/>
        <v>429880.04000000004</v>
      </c>
    </row>
    <row r="557" spans="1:8" x14ac:dyDescent="0.3">
      <c r="A557" s="6" t="s">
        <v>1104</v>
      </c>
      <c r="B557" s="6" t="s">
        <v>1105</v>
      </c>
      <c r="C557" s="19"/>
      <c r="D557" s="19"/>
      <c r="E557" s="10">
        <f t="shared" si="20"/>
        <v>0</v>
      </c>
      <c r="F557" s="19">
        <v>2256348.3100000024</v>
      </c>
      <c r="G557" s="19"/>
      <c r="H557" s="10">
        <f t="shared" si="21"/>
        <v>2256348.3100000024</v>
      </c>
    </row>
    <row r="558" spans="1:8" x14ac:dyDescent="0.3">
      <c r="A558" s="6" t="s">
        <v>1106</v>
      </c>
      <c r="B558" s="6" t="s">
        <v>1107</v>
      </c>
      <c r="C558" s="19"/>
      <c r="D558" s="19"/>
      <c r="E558" s="10">
        <f t="shared" si="20"/>
        <v>0</v>
      </c>
      <c r="F558" s="19">
        <v>30577.86</v>
      </c>
      <c r="G558" s="19"/>
      <c r="H558" s="10">
        <f t="shared" si="21"/>
        <v>30577.86</v>
      </c>
    </row>
    <row r="559" spans="1:8" x14ac:dyDescent="0.3">
      <c r="A559" s="6" t="s">
        <v>1108</v>
      </c>
      <c r="B559" s="6" t="s">
        <v>1109</v>
      </c>
      <c r="C559" s="19"/>
      <c r="D559" s="19"/>
      <c r="E559" s="10">
        <f t="shared" si="20"/>
        <v>0</v>
      </c>
      <c r="F559" s="19">
        <v>899958.83000000007</v>
      </c>
      <c r="G559" s="19"/>
      <c r="H559" s="10">
        <f t="shared" si="21"/>
        <v>899958.83000000007</v>
      </c>
    </row>
    <row r="560" spans="1:8" x14ac:dyDescent="0.3">
      <c r="A560" s="6" t="s">
        <v>1110</v>
      </c>
      <c r="B560" s="6" t="s">
        <v>1111</v>
      </c>
      <c r="C560" s="19"/>
      <c r="D560" s="19"/>
      <c r="E560" s="10">
        <f t="shared" si="20"/>
        <v>0</v>
      </c>
      <c r="F560" s="19">
        <v>440321.26999999955</v>
      </c>
      <c r="G560" s="19"/>
      <c r="H560" s="10">
        <f t="shared" si="21"/>
        <v>440321.26999999955</v>
      </c>
    </row>
    <row r="561" spans="1:8" x14ac:dyDescent="0.3">
      <c r="A561" s="6" t="s">
        <v>1112</v>
      </c>
      <c r="B561" s="6" t="s">
        <v>1113</v>
      </c>
      <c r="C561" s="19"/>
      <c r="D561" s="19"/>
      <c r="E561" s="10">
        <f t="shared" si="20"/>
        <v>0</v>
      </c>
      <c r="F561" s="19">
        <v>254989.58</v>
      </c>
      <c r="G561" s="19"/>
      <c r="H561" s="10">
        <f t="shared" si="21"/>
        <v>254989.58</v>
      </c>
    </row>
    <row r="562" spans="1:8" x14ac:dyDescent="0.3">
      <c r="A562" s="6" t="s">
        <v>1114</v>
      </c>
      <c r="B562" s="6" t="s">
        <v>1115</v>
      </c>
      <c r="C562" s="19"/>
      <c r="D562" s="19"/>
      <c r="E562" s="10">
        <f t="shared" si="20"/>
        <v>0</v>
      </c>
      <c r="F562" s="19">
        <v>22821.53</v>
      </c>
      <c r="G562" s="19"/>
      <c r="H562" s="10">
        <f t="shared" si="21"/>
        <v>22821.53</v>
      </c>
    </row>
    <row r="563" spans="1:8" x14ac:dyDescent="0.3">
      <c r="A563" s="6" t="s">
        <v>1116</v>
      </c>
      <c r="B563" s="6" t="s">
        <v>1117</v>
      </c>
      <c r="C563" s="19"/>
      <c r="D563" s="19"/>
      <c r="E563" s="10">
        <f t="shared" si="20"/>
        <v>0</v>
      </c>
      <c r="F563" s="19">
        <v>1084544.7199999988</v>
      </c>
      <c r="G563" s="19"/>
      <c r="H563" s="10">
        <f t="shared" si="21"/>
        <v>1084544.7199999988</v>
      </c>
    </row>
    <row r="564" spans="1:8" x14ac:dyDescent="0.3">
      <c r="A564" s="6" t="s">
        <v>1118</v>
      </c>
      <c r="B564" s="6" t="s">
        <v>1119</v>
      </c>
      <c r="C564" s="19"/>
      <c r="D564" s="19"/>
      <c r="E564" s="10">
        <f t="shared" si="20"/>
        <v>0</v>
      </c>
      <c r="F564" s="19">
        <v>102622.29000000004</v>
      </c>
      <c r="G564" s="19"/>
      <c r="H564" s="10">
        <f t="shared" si="21"/>
        <v>102622.29000000004</v>
      </c>
    </row>
    <row r="565" spans="1:8" x14ac:dyDescent="0.3">
      <c r="A565" s="6" t="s">
        <v>1120</v>
      </c>
      <c r="B565" s="6" t="s">
        <v>1121</v>
      </c>
      <c r="C565" s="19"/>
      <c r="D565" s="19"/>
      <c r="E565" s="10">
        <f t="shared" si="20"/>
        <v>0</v>
      </c>
      <c r="F565" s="19">
        <v>1720340.6799999997</v>
      </c>
      <c r="G565" s="19"/>
      <c r="H565" s="10">
        <f t="shared" si="21"/>
        <v>1720340.6799999997</v>
      </c>
    </row>
    <row r="566" spans="1:8" x14ac:dyDescent="0.3">
      <c r="A566" s="6" t="s">
        <v>1122</v>
      </c>
      <c r="B566" s="6" t="s">
        <v>1123</v>
      </c>
      <c r="C566" s="19"/>
      <c r="D566" s="19"/>
      <c r="E566" s="10">
        <f t="shared" si="20"/>
        <v>0</v>
      </c>
      <c r="F566" s="19">
        <v>482309.92</v>
      </c>
      <c r="G566" s="19"/>
      <c r="H566" s="10">
        <f t="shared" si="21"/>
        <v>482309.92</v>
      </c>
    </row>
    <row r="567" spans="1:8" x14ac:dyDescent="0.3">
      <c r="A567" s="6" t="s">
        <v>1124</v>
      </c>
      <c r="B567" s="6" t="s">
        <v>1125</v>
      </c>
      <c r="C567" s="19"/>
      <c r="D567" s="19"/>
      <c r="E567" s="10">
        <f t="shared" si="20"/>
        <v>0</v>
      </c>
      <c r="F567" s="19">
        <v>220309.84</v>
      </c>
      <c r="G567" s="19"/>
      <c r="H567" s="10">
        <f t="shared" si="21"/>
        <v>220309.84</v>
      </c>
    </row>
    <row r="568" spans="1:8" x14ac:dyDescent="0.3">
      <c r="A568" s="6" t="s">
        <v>1126</v>
      </c>
      <c r="B568" s="6" t="s">
        <v>1127</v>
      </c>
      <c r="C568" s="19"/>
      <c r="D568" s="19"/>
      <c r="E568" s="10">
        <f t="shared" si="20"/>
        <v>0</v>
      </c>
      <c r="F568" s="19">
        <v>125443.82000000007</v>
      </c>
      <c r="G568" s="19"/>
      <c r="H568" s="10">
        <f t="shared" si="21"/>
        <v>125443.82000000007</v>
      </c>
    </row>
    <row r="569" spans="1:8" x14ac:dyDescent="0.3">
      <c r="A569" s="6" t="s">
        <v>1128</v>
      </c>
      <c r="B569" s="6" t="s">
        <v>1129</v>
      </c>
      <c r="C569" s="19"/>
      <c r="D569" s="19"/>
      <c r="E569" s="10">
        <f t="shared" si="20"/>
        <v>0</v>
      </c>
      <c r="F569" s="19">
        <v>92852.34</v>
      </c>
      <c r="G569" s="19"/>
      <c r="H569" s="10">
        <f t="shared" si="21"/>
        <v>92852.34</v>
      </c>
    </row>
    <row r="570" spans="1:8" x14ac:dyDescent="0.3">
      <c r="A570" s="6" t="s">
        <v>1130</v>
      </c>
      <c r="B570" s="6" t="s">
        <v>1131</v>
      </c>
      <c r="C570" s="19"/>
      <c r="D570" s="19"/>
      <c r="E570" s="10">
        <f t="shared" si="20"/>
        <v>0</v>
      </c>
      <c r="F570" s="19">
        <v>89123.280000000028</v>
      </c>
      <c r="G570" s="19"/>
      <c r="H570" s="10">
        <f t="shared" si="21"/>
        <v>89123.280000000028</v>
      </c>
    </row>
    <row r="571" spans="1:8" x14ac:dyDescent="0.3">
      <c r="A571" s="6" t="s">
        <v>1132</v>
      </c>
      <c r="B571" s="6" t="s">
        <v>1133</v>
      </c>
      <c r="C571" s="19"/>
      <c r="D571" s="19"/>
      <c r="E571" s="10">
        <f t="shared" si="20"/>
        <v>0</v>
      </c>
      <c r="F571" s="19">
        <v>3465292.74</v>
      </c>
      <c r="G571" s="19"/>
      <c r="H571" s="10">
        <f t="shared" si="21"/>
        <v>3465292.74</v>
      </c>
    </row>
    <row r="572" spans="1:8" x14ac:dyDescent="0.3">
      <c r="A572" s="6" t="s">
        <v>1134</v>
      </c>
      <c r="B572" s="6" t="s">
        <v>1135</v>
      </c>
      <c r="C572" s="19"/>
      <c r="D572" s="19"/>
      <c r="E572" s="10">
        <f t="shared" si="20"/>
        <v>0</v>
      </c>
      <c r="F572" s="19">
        <v>234480.02000000002</v>
      </c>
      <c r="G572" s="19"/>
      <c r="H572" s="10">
        <f t="shared" si="21"/>
        <v>234480.02000000002</v>
      </c>
    </row>
    <row r="573" spans="1:8" x14ac:dyDescent="0.3">
      <c r="A573" s="6" t="s">
        <v>1136</v>
      </c>
      <c r="B573" s="6" t="s">
        <v>1137</v>
      </c>
      <c r="C573" s="19"/>
      <c r="D573" s="19"/>
      <c r="E573" s="10">
        <f t="shared" si="20"/>
        <v>0</v>
      </c>
      <c r="F573" s="19">
        <v>252230.08999999985</v>
      </c>
      <c r="G573" s="19"/>
      <c r="H573" s="10">
        <f t="shared" si="21"/>
        <v>252230.08999999985</v>
      </c>
    </row>
    <row r="574" spans="1:8" x14ac:dyDescent="0.3">
      <c r="A574" s="6" t="s">
        <v>1138</v>
      </c>
      <c r="B574" s="6" t="s">
        <v>1139</v>
      </c>
      <c r="C574" s="19"/>
      <c r="D574" s="19"/>
      <c r="E574" s="10">
        <f t="shared" si="20"/>
        <v>0</v>
      </c>
      <c r="F574" s="19">
        <v>126413.3600000001</v>
      </c>
      <c r="G574" s="19"/>
      <c r="H574" s="10">
        <f t="shared" si="21"/>
        <v>126413.3600000001</v>
      </c>
    </row>
    <row r="575" spans="1:8" x14ac:dyDescent="0.3">
      <c r="A575" s="6" t="s">
        <v>1140</v>
      </c>
      <c r="B575" s="6" t="s">
        <v>1141</v>
      </c>
      <c r="C575" s="19"/>
      <c r="D575" s="19"/>
      <c r="E575" s="10">
        <f t="shared" si="20"/>
        <v>0</v>
      </c>
      <c r="F575" s="19">
        <v>108439.54000000004</v>
      </c>
      <c r="G575" s="19"/>
      <c r="H575" s="10">
        <f t="shared" si="21"/>
        <v>108439.54000000004</v>
      </c>
    </row>
    <row r="576" spans="1:8" x14ac:dyDescent="0.3">
      <c r="A576" s="6" t="s">
        <v>1142</v>
      </c>
      <c r="B576" s="6" t="s">
        <v>1143</v>
      </c>
      <c r="C576" s="19"/>
      <c r="D576" s="19"/>
      <c r="E576" s="10">
        <f t="shared" si="20"/>
        <v>0</v>
      </c>
      <c r="F576" s="19">
        <v>1647699.6000000015</v>
      </c>
      <c r="G576" s="19"/>
      <c r="H576" s="10">
        <f t="shared" si="21"/>
        <v>1647699.6000000015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BACB4-A257-4191-AFF1-28B66B7780F6}">
  <dimension ref="A1:H576"/>
  <sheetViews>
    <sheetView workbookViewId="0">
      <selection activeCell="D19" sqref="D19"/>
    </sheetView>
  </sheetViews>
  <sheetFormatPr baseColWidth="10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20" t="s">
        <v>1151</v>
      </c>
      <c r="B1" s="20"/>
      <c r="C1" s="20"/>
      <c r="D1" s="20"/>
      <c r="E1" s="20"/>
      <c r="F1" s="20"/>
      <c r="G1" s="20"/>
      <c r="H1" s="20"/>
    </row>
    <row r="2" spans="1:8" x14ac:dyDescent="0.3">
      <c r="A2" s="20"/>
      <c r="B2" s="20"/>
      <c r="C2" s="20"/>
      <c r="D2" s="20"/>
      <c r="E2" s="20"/>
      <c r="F2" s="20"/>
      <c r="G2" s="20"/>
      <c r="H2" s="20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21" t="s">
        <v>2</v>
      </c>
      <c r="D4" s="22"/>
      <c r="E4" s="23"/>
      <c r="F4" s="21" t="s">
        <v>3</v>
      </c>
      <c r="G4" s="22"/>
      <c r="H4" s="23"/>
    </row>
    <row r="5" spans="1:8" x14ac:dyDescent="0.3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3">
      <c r="A6" s="4"/>
      <c r="B6" s="4"/>
      <c r="C6" s="5">
        <f>SUM(C7:C576)</f>
        <v>29295.600000000009</v>
      </c>
      <c r="D6" s="5">
        <f t="shared" ref="D6:H6" si="0">SUM(D7:D576)</f>
        <v>0</v>
      </c>
      <c r="E6" s="5">
        <f t="shared" si="0"/>
        <v>29295.600000000009</v>
      </c>
      <c r="F6" s="5">
        <f t="shared" si="0"/>
        <v>11645.949999999995</v>
      </c>
      <c r="G6" s="5">
        <f t="shared" si="0"/>
        <v>0</v>
      </c>
      <c r="H6" s="5">
        <f t="shared" si="0"/>
        <v>11645.949999999995</v>
      </c>
    </row>
    <row r="7" spans="1:8" x14ac:dyDescent="0.3">
      <c r="A7" s="6" t="s">
        <v>4</v>
      </c>
      <c r="B7" s="6" t="s">
        <v>5</v>
      </c>
      <c r="C7" s="19">
        <v>14.91</v>
      </c>
      <c r="D7" s="19">
        <v>0</v>
      </c>
      <c r="E7" s="10">
        <f>C7-D7</f>
        <v>14.91</v>
      </c>
      <c r="F7" s="19">
        <v>2.2999999999999998</v>
      </c>
      <c r="G7" s="19">
        <v>0</v>
      </c>
      <c r="H7" s="10">
        <f>F7-G7</f>
        <v>2.2999999999999998</v>
      </c>
    </row>
    <row r="8" spans="1:8" x14ac:dyDescent="0.3">
      <c r="A8" s="6" t="s">
        <v>6</v>
      </c>
      <c r="B8" s="6" t="s">
        <v>7</v>
      </c>
      <c r="C8" s="19">
        <v>242.69</v>
      </c>
      <c r="D8" s="19">
        <v>0</v>
      </c>
      <c r="E8" s="10">
        <f t="shared" ref="E8:E71" si="1">C8-D8</f>
        <v>242.69</v>
      </c>
      <c r="F8" s="19">
        <v>127.3</v>
      </c>
      <c r="G8" s="19">
        <v>0</v>
      </c>
      <c r="H8" s="10">
        <f t="shared" ref="H8:H71" si="2">F8-G8</f>
        <v>127.3</v>
      </c>
    </row>
    <row r="9" spans="1:8" x14ac:dyDescent="0.3">
      <c r="A9" s="6" t="s">
        <v>8</v>
      </c>
      <c r="B9" s="6" t="s">
        <v>9</v>
      </c>
      <c r="C9" s="19">
        <v>30.68</v>
      </c>
      <c r="D9" s="19">
        <v>0</v>
      </c>
      <c r="E9" s="10">
        <f t="shared" si="1"/>
        <v>30.68</v>
      </c>
      <c r="F9" s="19">
        <v>7.18</v>
      </c>
      <c r="G9" s="19">
        <v>0</v>
      </c>
      <c r="H9" s="10">
        <f t="shared" si="2"/>
        <v>7.18</v>
      </c>
    </row>
    <row r="10" spans="1:8" x14ac:dyDescent="0.3">
      <c r="A10" s="6" t="s">
        <v>10</v>
      </c>
      <c r="B10" s="6" t="s">
        <v>11</v>
      </c>
      <c r="C10" s="19">
        <v>9.99</v>
      </c>
      <c r="D10" s="19">
        <v>0</v>
      </c>
      <c r="E10" s="10">
        <f t="shared" si="1"/>
        <v>9.99</v>
      </c>
      <c r="F10" s="19">
        <v>3.12</v>
      </c>
      <c r="G10" s="19">
        <v>0</v>
      </c>
      <c r="H10" s="10">
        <f t="shared" si="2"/>
        <v>3.12</v>
      </c>
    </row>
    <row r="11" spans="1:8" x14ac:dyDescent="0.3">
      <c r="A11" s="6" t="s">
        <v>12</v>
      </c>
      <c r="B11" s="6" t="s">
        <v>13</v>
      </c>
      <c r="C11" s="19">
        <v>54.37</v>
      </c>
      <c r="D11" s="19">
        <v>0</v>
      </c>
      <c r="E11" s="10">
        <f t="shared" si="1"/>
        <v>54.37</v>
      </c>
      <c r="F11" s="19">
        <v>43.01</v>
      </c>
      <c r="G11" s="19">
        <v>0</v>
      </c>
      <c r="H11" s="10">
        <f t="shared" si="2"/>
        <v>43.01</v>
      </c>
    </row>
    <row r="12" spans="1:8" x14ac:dyDescent="0.3">
      <c r="A12" s="6" t="s">
        <v>14</v>
      </c>
      <c r="B12" s="6" t="s">
        <v>15</v>
      </c>
      <c r="C12" s="19">
        <v>107.61</v>
      </c>
      <c r="D12" s="19">
        <v>0</v>
      </c>
      <c r="E12" s="10">
        <f t="shared" si="1"/>
        <v>107.61</v>
      </c>
      <c r="F12" s="19">
        <v>57.68</v>
      </c>
      <c r="G12" s="19">
        <v>0</v>
      </c>
      <c r="H12" s="10">
        <f t="shared" si="2"/>
        <v>57.68</v>
      </c>
    </row>
    <row r="13" spans="1:8" x14ac:dyDescent="0.3">
      <c r="A13" s="6" t="s">
        <v>16</v>
      </c>
      <c r="B13" s="6" t="s">
        <v>17</v>
      </c>
      <c r="C13" s="19">
        <v>36.07</v>
      </c>
      <c r="D13" s="19">
        <v>0</v>
      </c>
      <c r="E13" s="10">
        <f t="shared" si="1"/>
        <v>36.07</v>
      </c>
      <c r="F13" s="19">
        <v>6.75</v>
      </c>
      <c r="G13" s="19">
        <v>0</v>
      </c>
      <c r="H13" s="10">
        <f t="shared" si="2"/>
        <v>6.75</v>
      </c>
    </row>
    <row r="14" spans="1:8" x14ac:dyDescent="0.3">
      <c r="A14" s="6" t="s">
        <v>18</v>
      </c>
      <c r="B14" s="6" t="s">
        <v>19</v>
      </c>
      <c r="C14" s="19">
        <v>9.23</v>
      </c>
      <c r="D14" s="19">
        <v>0</v>
      </c>
      <c r="E14" s="10">
        <f t="shared" si="1"/>
        <v>9.23</v>
      </c>
      <c r="F14" s="19">
        <v>2.0699999999999998</v>
      </c>
      <c r="G14" s="19">
        <v>0</v>
      </c>
      <c r="H14" s="10">
        <f t="shared" si="2"/>
        <v>2.0699999999999998</v>
      </c>
    </row>
    <row r="15" spans="1:8" x14ac:dyDescent="0.3">
      <c r="A15" s="6" t="s">
        <v>20</v>
      </c>
      <c r="B15" s="6" t="s">
        <v>21</v>
      </c>
      <c r="C15" s="19">
        <v>65.48</v>
      </c>
      <c r="D15" s="19">
        <v>0</v>
      </c>
      <c r="E15" s="10">
        <f t="shared" si="1"/>
        <v>65.48</v>
      </c>
      <c r="F15" s="19">
        <v>19.329999999999998</v>
      </c>
      <c r="G15" s="19">
        <v>0</v>
      </c>
      <c r="H15" s="10">
        <f t="shared" si="2"/>
        <v>19.329999999999998</v>
      </c>
    </row>
    <row r="16" spans="1:8" x14ac:dyDescent="0.3">
      <c r="A16" s="6" t="s">
        <v>22</v>
      </c>
      <c r="B16" s="6" t="s">
        <v>23</v>
      </c>
      <c r="C16" s="19">
        <v>40.42</v>
      </c>
      <c r="D16" s="19">
        <v>0</v>
      </c>
      <c r="E16" s="10">
        <f t="shared" si="1"/>
        <v>40.42</v>
      </c>
      <c r="F16" s="19">
        <v>37.97</v>
      </c>
      <c r="G16" s="19">
        <v>0</v>
      </c>
      <c r="H16" s="10">
        <f t="shared" si="2"/>
        <v>37.97</v>
      </c>
    </row>
    <row r="17" spans="1:8" x14ac:dyDescent="0.3">
      <c r="A17" s="6" t="s">
        <v>24</v>
      </c>
      <c r="B17" s="6" t="s">
        <v>25</v>
      </c>
      <c r="C17" s="19">
        <v>14.53</v>
      </c>
      <c r="D17" s="19">
        <v>0</v>
      </c>
      <c r="E17" s="10">
        <f t="shared" si="1"/>
        <v>14.53</v>
      </c>
      <c r="F17" s="19">
        <v>3.95</v>
      </c>
      <c r="G17" s="19">
        <v>0</v>
      </c>
      <c r="H17" s="10">
        <f t="shared" si="2"/>
        <v>3.95</v>
      </c>
    </row>
    <row r="18" spans="1:8" x14ac:dyDescent="0.3">
      <c r="A18" s="6" t="s">
        <v>26</v>
      </c>
      <c r="B18" s="6" t="s">
        <v>27</v>
      </c>
      <c r="C18" s="19">
        <v>127.83</v>
      </c>
      <c r="D18" s="19">
        <v>0</v>
      </c>
      <c r="E18" s="10">
        <f t="shared" si="1"/>
        <v>127.83</v>
      </c>
      <c r="F18" s="19">
        <v>31.47</v>
      </c>
      <c r="G18" s="19">
        <v>0</v>
      </c>
      <c r="H18" s="10">
        <f t="shared" si="2"/>
        <v>31.47</v>
      </c>
    </row>
    <row r="19" spans="1:8" x14ac:dyDescent="0.3">
      <c r="A19" s="6" t="s">
        <v>28</v>
      </c>
      <c r="B19" s="6" t="s">
        <v>29</v>
      </c>
      <c r="C19" s="19">
        <v>17.66</v>
      </c>
      <c r="D19" s="19">
        <v>0</v>
      </c>
      <c r="E19" s="10">
        <f t="shared" si="1"/>
        <v>17.66</v>
      </c>
      <c r="F19" s="19">
        <v>8.58</v>
      </c>
      <c r="G19" s="19">
        <v>0</v>
      </c>
      <c r="H19" s="10">
        <f t="shared" si="2"/>
        <v>8.58</v>
      </c>
    </row>
    <row r="20" spans="1:8" x14ac:dyDescent="0.3">
      <c r="A20" s="6" t="s">
        <v>30</v>
      </c>
      <c r="B20" s="6" t="s">
        <v>31</v>
      </c>
      <c r="C20" s="19">
        <v>67.37</v>
      </c>
      <c r="D20" s="19">
        <v>0</v>
      </c>
      <c r="E20" s="10">
        <f t="shared" si="1"/>
        <v>67.37</v>
      </c>
      <c r="F20" s="19">
        <v>79.150000000000006</v>
      </c>
      <c r="G20" s="19">
        <v>0</v>
      </c>
      <c r="H20" s="10">
        <f t="shared" si="2"/>
        <v>79.150000000000006</v>
      </c>
    </row>
    <row r="21" spans="1:8" x14ac:dyDescent="0.3">
      <c r="A21" s="6" t="s">
        <v>32</v>
      </c>
      <c r="B21" s="6" t="s">
        <v>33</v>
      </c>
      <c r="C21" s="19">
        <v>65.819999999999993</v>
      </c>
      <c r="D21" s="19">
        <v>0</v>
      </c>
      <c r="E21" s="10">
        <f t="shared" si="1"/>
        <v>65.819999999999993</v>
      </c>
      <c r="F21" s="19">
        <v>15.1</v>
      </c>
      <c r="G21" s="19">
        <v>0</v>
      </c>
      <c r="H21" s="10">
        <f t="shared" si="2"/>
        <v>15.1</v>
      </c>
    </row>
    <row r="22" spans="1:8" x14ac:dyDescent="0.3">
      <c r="A22" s="6" t="s">
        <v>34</v>
      </c>
      <c r="B22" s="6" t="s">
        <v>35</v>
      </c>
      <c r="C22" s="19">
        <v>167.12</v>
      </c>
      <c r="D22" s="19">
        <v>0</v>
      </c>
      <c r="E22" s="10">
        <f t="shared" si="1"/>
        <v>167.12</v>
      </c>
      <c r="F22" s="19">
        <v>26.95</v>
      </c>
      <c r="G22" s="19">
        <v>0</v>
      </c>
      <c r="H22" s="10">
        <f t="shared" si="2"/>
        <v>26.95</v>
      </c>
    </row>
    <row r="23" spans="1:8" x14ac:dyDescent="0.3">
      <c r="A23" s="6" t="s">
        <v>36</v>
      </c>
      <c r="B23" s="6" t="s">
        <v>37</v>
      </c>
      <c r="C23" s="19">
        <v>36.549999999999997</v>
      </c>
      <c r="D23" s="19">
        <v>0</v>
      </c>
      <c r="E23" s="10">
        <f t="shared" si="1"/>
        <v>36.549999999999997</v>
      </c>
      <c r="F23" s="19">
        <v>10.17</v>
      </c>
      <c r="G23" s="19">
        <v>0</v>
      </c>
      <c r="H23" s="10">
        <f t="shared" si="2"/>
        <v>10.17</v>
      </c>
    </row>
    <row r="24" spans="1:8" x14ac:dyDescent="0.3">
      <c r="A24" s="6" t="s">
        <v>38</v>
      </c>
      <c r="B24" s="6" t="s">
        <v>39</v>
      </c>
      <c r="C24" s="19">
        <v>10.92</v>
      </c>
      <c r="D24" s="19">
        <v>0</v>
      </c>
      <c r="E24" s="10">
        <f t="shared" si="1"/>
        <v>10.92</v>
      </c>
      <c r="F24" s="19">
        <v>2.12</v>
      </c>
      <c r="G24" s="19">
        <v>0</v>
      </c>
      <c r="H24" s="10">
        <f t="shared" si="2"/>
        <v>2.12</v>
      </c>
    </row>
    <row r="25" spans="1:8" x14ac:dyDescent="0.3">
      <c r="A25" s="6" t="s">
        <v>40</v>
      </c>
      <c r="B25" s="6" t="s">
        <v>41</v>
      </c>
      <c r="C25" s="19">
        <v>27.54</v>
      </c>
      <c r="D25" s="19">
        <v>0</v>
      </c>
      <c r="E25" s="10">
        <f t="shared" si="1"/>
        <v>27.54</v>
      </c>
      <c r="F25" s="19">
        <v>7.76</v>
      </c>
      <c r="G25" s="19">
        <v>0</v>
      </c>
      <c r="H25" s="10">
        <f t="shared" si="2"/>
        <v>7.76</v>
      </c>
    </row>
    <row r="26" spans="1:8" x14ac:dyDescent="0.3">
      <c r="A26" s="6" t="s">
        <v>42</v>
      </c>
      <c r="B26" s="6" t="s">
        <v>43</v>
      </c>
      <c r="C26" s="19">
        <v>50.9</v>
      </c>
      <c r="D26" s="19">
        <v>0</v>
      </c>
      <c r="E26" s="10">
        <f t="shared" si="1"/>
        <v>50.9</v>
      </c>
      <c r="F26" s="19">
        <v>13.66</v>
      </c>
      <c r="G26" s="19">
        <v>0</v>
      </c>
      <c r="H26" s="10">
        <f t="shared" si="2"/>
        <v>13.66</v>
      </c>
    </row>
    <row r="27" spans="1:8" x14ac:dyDescent="0.3">
      <c r="A27" s="6" t="s">
        <v>44</v>
      </c>
      <c r="B27" s="6" t="s">
        <v>45</v>
      </c>
      <c r="C27" s="19">
        <v>75.989999999999995</v>
      </c>
      <c r="D27" s="19">
        <v>0</v>
      </c>
      <c r="E27" s="10">
        <f t="shared" si="1"/>
        <v>75.989999999999995</v>
      </c>
      <c r="F27" s="19">
        <v>40.83</v>
      </c>
      <c r="G27" s="19">
        <v>0</v>
      </c>
      <c r="H27" s="10">
        <f t="shared" si="2"/>
        <v>40.83</v>
      </c>
    </row>
    <row r="28" spans="1:8" x14ac:dyDescent="0.3">
      <c r="A28" s="6" t="s">
        <v>46</v>
      </c>
      <c r="B28" s="6" t="s">
        <v>47</v>
      </c>
      <c r="C28" s="19">
        <v>10.98</v>
      </c>
      <c r="D28" s="19">
        <v>0</v>
      </c>
      <c r="E28" s="10">
        <f t="shared" si="1"/>
        <v>10.98</v>
      </c>
      <c r="F28" s="19">
        <v>2.2599999999999998</v>
      </c>
      <c r="G28" s="19">
        <v>0</v>
      </c>
      <c r="H28" s="10">
        <f t="shared" si="2"/>
        <v>2.2599999999999998</v>
      </c>
    </row>
    <row r="29" spans="1:8" x14ac:dyDescent="0.3">
      <c r="A29" s="6" t="s">
        <v>48</v>
      </c>
      <c r="B29" s="6" t="s">
        <v>49</v>
      </c>
      <c r="C29" s="19">
        <v>150.56</v>
      </c>
      <c r="D29" s="19">
        <v>0</v>
      </c>
      <c r="E29" s="10">
        <f t="shared" si="1"/>
        <v>150.56</v>
      </c>
      <c r="F29" s="19">
        <v>75.760000000000005</v>
      </c>
      <c r="G29" s="19">
        <v>0</v>
      </c>
      <c r="H29" s="10">
        <f t="shared" si="2"/>
        <v>75.760000000000005</v>
      </c>
    </row>
    <row r="30" spans="1:8" x14ac:dyDescent="0.3">
      <c r="A30" s="6" t="s">
        <v>50</v>
      </c>
      <c r="B30" s="6" t="s">
        <v>51</v>
      </c>
      <c r="C30" s="19">
        <v>48.25</v>
      </c>
      <c r="D30" s="19">
        <v>0</v>
      </c>
      <c r="E30" s="10">
        <f t="shared" si="1"/>
        <v>48.25</v>
      </c>
      <c r="F30" s="19">
        <v>10.27</v>
      </c>
      <c r="G30" s="19">
        <v>0</v>
      </c>
      <c r="H30" s="10">
        <f t="shared" si="2"/>
        <v>10.27</v>
      </c>
    </row>
    <row r="31" spans="1:8" x14ac:dyDescent="0.3">
      <c r="A31" s="6" t="s">
        <v>52</v>
      </c>
      <c r="B31" s="6" t="s">
        <v>53</v>
      </c>
      <c r="C31" s="19">
        <v>61.87</v>
      </c>
      <c r="D31" s="19">
        <v>0</v>
      </c>
      <c r="E31" s="10">
        <f t="shared" si="1"/>
        <v>61.87</v>
      </c>
      <c r="F31" s="19">
        <v>32.01</v>
      </c>
      <c r="G31" s="19">
        <v>0</v>
      </c>
      <c r="H31" s="10">
        <f t="shared" si="2"/>
        <v>32.01</v>
      </c>
    </row>
    <row r="32" spans="1:8" x14ac:dyDescent="0.3">
      <c r="A32" s="6" t="s">
        <v>54</v>
      </c>
      <c r="B32" s="6" t="s">
        <v>55</v>
      </c>
      <c r="C32" s="19">
        <v>68.319999999999993</v>
      </c>
      <c r="D32" s="19">
        <v>0</v>
      </c>
      <c r="E32" s="10">
        <f t="shared" si="1"/>
        <v>68.319999999999993</v>
      </c>
      <c r="F32" s="19">
        <v>25.46</v>
      </c>
      <c r="G32" s="19">
        <v>0</v>
      </c>
      <c r="H32" s="10">
        <f t="shared" si="2"/>
        <v>25.46</v>
      </c>
    </row>
    <row r="33" spans="1:8" x14ac:dyDescent="0.3">
      <c r="A33" s="6" t="s">
        <v>56</v>
      </c>
      <c r="B33" s="6" t="s">
        <v>57</v>
      </c>
      <c r="C33" s="19">
        <v>29.32</v>
      </c>
      <c r="D33" s="19">
        <v>0</v>
      </c>
      <c r="E33" s="10">
        <f t="shared" si="1"/>
        <v>29.32</v>
      </c>
      <c r="F33" s="19">
        <v>6.14</v>
      </c>
      <c r="G33" s="19">
        <v>0</v>
      </c>
      <c r="H33" s="10">
        <f t="shared" si="2"/>
        <v>6.14</v>
      </c>
    </row>
    <row r="34" spans="1:8" x14ac:dyDescent="0.3">
      <c r="A34" s="6" t="s">
        <v>58</v>
      </c>
      <c r="B34" s="6" t="s">
        <v>59</v>
      </c>
      <c r="C34" s="19">
        <v>116.88</v>
      </c>
      <c r="D34" s="19">
        <v>0</v>
      </c>
      <c r="E34" s="10">
        <f t="shared" si="1"/>
        <v>116.88</v>
      </c>
      <c r="F34" s="19">
        <v>65.239999999999995</v>
      </c>
      <c r="G34" s="19">
        <v>0</v>
      </c>
      <c r="H34" s="10">
        <f t="shared" si="2"/>
        <v>65.239999999999995</v>
      </c>
    </row>
    <row r="35" spans="1:8" x14ac:dyDescent="0.3">
      <c r="A35" s="6" t="s">
        <v>60</v>
      </c>
      <c r="B35" s="6" t="s">
        <v>61</v>
      </c>
      <c r="C35" s="19">
        <v>71.290000000000006</v>
      </c>
      <c r="D35" s="19">
        <v>0</v>
      </c>
      <c r="E35" s="10">
        <f t="shared" si="1"/>
        <v>71.290000000000006</v>
      </c>
      <c r="F35" s="19">
        <v>11.88</v>
      </c>
      <c r="G35" s="19">
        <v>0</v>
      </c>
      <c r="H35" s="10">
        <f t="shared" si="2"/>
        <v>11.88</v>
      </c>
    </row>
    <row r="36" spans="1:8" x14ac:dyDescent="0.3">
      <c r="A36" s="6" t="s">
        <v>62</v>
      </c>
      <c r="B36" s="6" t="s">
        <v>63</v>
      </c>
      <c r="C36" s="19">
        <v>23.25</v>
      </c>
      <c r="D36" s="19">
        <v>0</v>
      </c>
      <c r="E36" s="10">
        <f t="shared" si="1"/>
        <v>23.25</v>
      </c>
      <c r="F36" s="19">
        <v>24.6</v>
      </c>
      <c r="G36" s="19">
        <v>0</v>
      </c>
      <c r="H36" s="10">
        <f t="shared" si="2"/>
        <v>24.6</v>
      </c>
    </row>
    <row r="37" spans="1:8" x14ac:dyDescent="0.3">
      <c r="A37" s="6" t="s">
        <v>64</v>
      </c>
      <c r="B37" s="6" t="s">
        <v>65</v>
      </c>
      <c r="C37" s="19">
        <v>76.06</v>
      </c>
      <c r="D37" s="19">
        <v>0</v>
      </c>
      <c r="E37" s="10">
        <f t="shared" si="1"/>
        <v>76.06</v>
      </c>
      <c r="F37" s="19">
        <v>20.25</v>
      </c>
      <c r="G37" s="19">
        <v>0</v>
      </c>
      <c r="H37" s="10">
        <f t="shared" si="2"/>
        <v>20.25</v>
      </c>
    </row>
    <row r="38" spans="1:8" x14ac:dyDescent="0.3">
      <c r="A38" s="6" t="s">
        <v>66</v>
      </c>
      <c r="B38" s="6" t="s">
        <v>67</v>
      </c>
      <c r="C38" s="19">
        <v>12.51</v>
      </c>
      <c r="D38" s="19">
        <v>0</v>
      </c>
      <c r="E38" s="10">
        <f t="shared" si="1"/>
        <v>12.51</v>
      </c>
      <c r="F38" s="19">
        <v>3.04</v>
      </c>
      <c r="G38" s="19">
        <v>0</v>
      </c>
      <c r="H38" s="10">
        <f t="shared" si="2"/>
        <v>3.04</v>
      </c>
    </row>
    <row r="39" spans="1:8" x14ac:dyDescent="0.3">
      <c r="A39" s="6" t="s">
        <v>68</v>
      </c>
      <c r="B39" s="6" t="s">
        <v>69</v>
      </c>
      <c r="C39" s="19">
        <v>11.53</v>
      </c>
      <c r="D39" s="19">
        <v>0</v>
      </c>
      <c r="E39" s="10">
        <f t="shared" si="1"/>
        <v>11.53</v>
      </c>
      <c r="F39" s="19">
        <v>8.26</v>
      </c>
      <c r="G39" s="19">
        <v>0</v>
      </c>
      <c r="H39" s="10">
        <f t="shared" si="2"/>
        <v>8.26</v>
      </c>
    </row>
    <row r="40" spans="1:8" x14ac:dyDescent="0.3">
      <c r="A40" s="6" t="s">
        <v>70</v>
      </c>
      <c r="B40" s="6" t="s">
        <v>71</v>
      </c>
      <c r="C40" s="19">
        <v>10.84</v>
      </c>
      <c r="D40" s="19">
        <v>0</v>
      </c>
      <c r="E40" s="10">
        <f t="shared" si="1"/>
        <v>10.84</v>
      </c>
      <c r="F40" s="19">
        <v>3.63</v>
      </c>
      <c r="G40" s="19">
        <v>0</v>
      </c>
      <c r="H40" s="10">
        <f t="shared" si="2"/>
        <v>3.63</v>
      </c>
    </row>
    <row r="41" spans="1:8" x14ac:dyDescent="0.3">
      <c r="A41" s="6" t="s">
        <v>72</v>
      </c>
      <c r="B41" s="6" t="s">
        <v>73</v>
      </c>
      <c r="C41" s="19">
        <v>23.31</v>
      </c>
      <c r="D41" s="19">
        <v>0</v>
      </c>
      <c r="E41" s="10">
        <f t="shared" si="1"/>
        <v>23.31</v>
      </c>
      <c r="F41" s="19">
        <v>1.85</v>
      </c>
      <c r="G41" s="19">
        <v>0</v>
      </c>
      <c r="H41" s="10">
        <f t="shared" si="2"/>
        <v>1.85</v>
      </c>
    </row>
    <row r="42" spans="1:8" x14ac:dyDescent="0.3">
      <c r="A42" s="6" t="s">
        <v>74</v>
      </c>
      <c r="B42" s="6" t="s">
        <v>75</v>
      </c>
      <c r="C42" s="19">
        <v>44.08</v>
      </c>
      <c r="D42" s="19">
        <v>0</v>
      </c>
      <c r="E42" s="10">
        <f t="shared" si="1"/>
        <v>44.08</v>
      </c>
      <c r="F42" s="19">
        <v>14.81</v>
      </c>
      <c r="G42" s="19">
        <v>0</v>
      </c>
      <c r="H42" s="10">
        <f t="shared" si="2"/>
        <v>14.81</v>
      </c>
    </row>
    <row r="43" spans="1:8" x14ac:dyDescent="0.3">
      <c r="A43" s="6" t="s">
        <v>76</v>
      </c>
      <c r="B43" s="6" t="s">
        <v>77</v>
      </c>
      <c r="C43" s="19">
        <v>54.37</v>
      </c>
      <c r="D43" s="19">
        <v>0</v>
      </c>
      <c r="E43" s="10">
        <f t="shared" si="1"/>
        <v>54.37</v>
      </c>
      <c r="F43" s="19">
        <v>12.47</v>
      </c>
      <c r="G43" s="19">
        <v>0</v>
      </c>
      <c r="H43" s="10">
        <f t="shared" si="2"/>
        <v>12.47</v>
      </c>
    </row>
    <row r="44" spans="1:8" x14ac:dyDescent="0.3">
      <c r="A44" s="6" t="s">
        <v>78</v>
      </c>
      <c r="B44" s="6" t="s">
        <v>79</v>
      </c>
      <c r="C44" s="19">
        <v>24.05</v>
      </c>
      <c r="D44" s="19">
        <v>0</v>
      </c>
      <c r="E44" s="10">
        <f t="shared" si="1"/>
        <v>24.05</v>
      </c>
      <c r="F44" s="19">
        <v>5.31</v>
      </c>
      <c r="G44" s="19">
        <v>0</v>
      </c>
      <c r="H44" s="10">
        <f t="shared" si="2"/>
        <v>5.31</v>
      </c>
    </row>
    <row r="45" spans="1:8" x14ac:dyDescent="0.3">
      <c r="A45" s="6" t="s">
        <v>80</v>
      </c>
      <c r="B45" s="6" t="s">
        <v>81</v>
      </c>
      <c r="C45" s="19">
        <v>226.09</v>
      </c>
      <c r="D45" s="19">
        <v>0</v>
      </c>
      <c r="E45" s="10">
        <f t="shared" si="1"/>
        <v>226.09</v>
      </c>
      <c r="F45" s="19">
        <v>220.72</v>
      </c>
      <c r="G45" s="19">
        <v>0</v>
      </c>
      <c r="H45" s="10">
        <f t="shared" si="2"/>
        <v>220.72</v>
      </c>
    </row>
    <row r="46" spans="1:8" x14ac:dyDescent="0.3">
      <c r="A46" s="6" t="s">
        <v>82</v>
      </c>
      <c r="B46" s="6" t="s">
        <v>83</v>
      </c>
      <c r="C46" s="19">
        <v>108.73</v>
      </c>
      <c r="D46" s="19">
        <v>0</v>
      </c>
      <c r="E46" s="10">
        <f t="shared" si="1"/>
        <v>108.73</v>
      </c>
      <c r="F46" s="19">
        <v>18</v>
      </c>
      <c r="G46" s="19">
        <v>0</v>
      </c>
      <c r="H46" s="10">
        <f t="shared" si="2"/>
        <v>18</v>
      </c>
    </row>
    <row r="47" spans="1:8" x14ac:dyDescent="0.3">
      <c r="A47" s="6" t="s">
        <v>84</v>
      </c>
      <c r="B47" s="6" t="s">
        <v>85</v>
      </c>
      <c r="C47" s="19">
        <v>333.13</v>
      </c>
      <c r="D47" s="19">
        <v>0</v>
      </c>
      <c r="E47" s="10">
        <f t="shared" si="1"/>
        <v>333.13</v>
      </c>
      <c r="F47" s="19">
        <v>89.37</v>
      </c>
      <c r="G47" s="19">
        <v>0</v>
      </c>
      <c r="H47" s="10">
        <f t="shared" si="2"/>
        <v>89.37</v>
      </c>
    </row>
    <row r="48" spans="1:8" x14ac:dyDescent="0.3">
      <c r="A48" s="6" t="s">
        <v>86</v>
      </c>
      <c r="B48" s="6" t="s">
        <v>87</v>
      </c>
      <c r="C48" s="19">
        <v>47.14</v>
      </c>
      <c r="D48" s="19">
        <v>0</v>
      </c>
      <c r="E48" s="10">
        <f t="shared" si="1"/>
        <v>47.14</v>
      </c>
      <c r="F48" s="19">
        <v>23.63</v>
      </c>
      <c r="G48" s="19">
        <v>0</v>
      </c>
      <c r="H48" s="10">
        <f t="shared" si="2"/>
        <v>23.63</v>
      </c>
    </row>
    <row r="49" spans="1:8" x14ac:dyDescent="0.3">
      <c r="A49" s="6" t="s">
        <v>88</v>
      </c>
      <c r="B49" s="6" t="s">
        <v>89</v>
      </c>
      <c r="C49" s="19">
        <v>402.76</v>
      </c>
      <c r="D49" s="19">
        <v>0</v>
      </c>
      <c r="E49" s="10">
        <f t="shared" si="1"/>
        <v>402.76</v>
      </c>
      <c r="F49" s="19">
        <v>320.08</v>
      </c>
      <c r="G49" s="19">
        <v>0</v>
      </c>
      <c r="H49" s="10">
        <f t="shared" si="2"/>
        <v>320.08</v>
      </c>
    </row>
    <row r="50" spans="1:8" x14ac:dyDescent="0.3">
      <c r="A50" s="6" t="s">
        <v>90</v>
      </c>
      <c r="B50" s="6" t="s">
        <v>91</v>
      </c>
      <c r="C50" s="19">
        <v>187.42</v>
      </c>
      <c r="D50" s="19">
        <v>0</v>
      </c>
      <c r="E50" s="10">
        <f t="shared" si="1"/>
        <v>187.42</v>
      </c>
      <c r="F50" s="19">
        <v>115.37</v>
      </c>
      <c r="G50" s="19">
        <v>0</v>
      </c>
      <c r="H50" s="10">
        <f t="shared" si="2"/>
        <v>115.37</v>
      </c>
    </row>
    <row r="51" spans="1:8" x14ac:dyDescent="0.3">
      <c r="A51" s="6" t="s">
        <v>92</v>
      </c>
      <c r="B51" s="6" t="s">
        <v>93</v>
      </c>
      <c r="C51" s="19">
        <v>25.3</v>
      </c>
      <c r="D51" s="19">
        <v>0</v>
      </c>
      <c r="E51" s="10">
        <f t="shared" si="1"/>
        <v>25.3</v>
      </c>
      <c r="F51" s="19">
        <v>22.23</v>
      </c>
      <c r="G51" s="19">
        <v>0</v>
      </c>
      <c r="H51" s="10">
        <f t="shared" si="2"/>
        <v>22.23</v>
      </c>
    </row>
    <row r="52" spans="1:8" x14ac:dyDescent="0.3">
      <c r="A52" s="6" t="s">
        <v>94</v>
      </c>
      <c r="B52" s="6" t="s">
        <v>95</v>
      </c>
      <c r="C52" s="19">
        <v>30.34</v>
      </c>
      <c r="D52" s="19">
        <v>0</v>
      </c>
      <c r="E52" s="10">
        <f t="shared" si="1"/>
        <v>30.34</v>
      </c>
      <c r="F52" s="19">
        <v>8.2899999999999991</v>
      </c>
      <c r="G52" s="19">
        <v>0</v>
      </c>
      <c r="H52" s="10">
        <f t="shared" si="2"/>
        <v>8.2899999999999991</v>
      </c>
    </row>
    <row r="53" spans="1:8" x14ac:dyDescent="0.3">
      <c r="A53" s="6" t="s">
        <v>96</v>
      </c>
      <c r="B53" s="6" t="s">
        <v>97</v>
      </c>
      <c r="C53" s="19">
        <v>6.37</v>
      </c>
      <c r="D53" s="19">
        <v>0</v>
      </c>
      <c r="E53" s="10">
        <f t="shared" si="1"/>
        <v>6.37</v>
      </c>
      <c r="F53" s="19">
        <v>0.23</v>
      </c>
      <c r="G53" s="19">
        <v>0</v>
      </c>
      <c r="H53" s="10">
        <f t="shared" si="2"/>
        <v>0.23</v>
      </c>
    </row>
    <row r="54" spans="1:8" x14ac:dyDescent="0.3">
      <c r="A54" s="6" t="s">
        <v>98</v>
      </c>
      <c r="B54" s="6" t="s">
        <v>99</v>
      </c>
      <c r="C54" s="19">
        <v>20.11</v>
      </c>
      <c r="D54" s="19">
        <v>0</v>
      </c>
      <c r="E54" s="10">
        <f t="shared" si="1"/>
        <v>20.11</v>
      </c>
      <c r="F54" s="19">
        <v>4.04</v>
      </c>
      <c r="G54" s="19">
        <v>0</v>
      </c>
      <c r="H54" s="10">
        <f t="shared" si="2"/>
        <v>4.04</v>
      </c>
    </row>
    <row r="55" spans="1:8" x14ac:dyDescent="0.3">
      <c r="A55" s="6" t="s">
        <v>100</v>
      </c>
      <c r="B55" s="6" t="s">
        <v>101</v>
      </c>
      <c r="C55" s="19">
        <v>11.5</v>
      </c>
      <c r="D55" s="19">
        <v>0</v>
      </c>
      <c r="E55" s="10">
        <f t="shared" si="1"/>
        <v>11.5</v>
      </c>
      <c r="F55" s="19">
        <v>3.34</v>
      </c>
      <c r="G55" s="19">
        <v>0</v>
      </c>
      <c r="H55" s="10">
        <f t="shared" si="2"/>
        <v>3.34</v>
      </c>
    </row>
    <row r="56" spans="1:8" x14ac:dyDescent="0.3">
      <c r="A56" s="6" t="s">
        <v>102</v>
      </c>
      <c r="B56" s="6" t="s">
        <v>103</v>
      </c>
      <c r="C56" s="19">
        <v>44.83</v>
      </c>
      <c r="D56" s="19">
        <v>0</v>
      </c>
      <c r="E56" s="10">
        <f t="shared" si="1"/>
        <v>44.83</v>
      </c>
      <c r="F56" s="19">
        <v>10.57</v>
      </c>
      <c r="G56" s="19">
        <v>0</v>
      </c>
      <c r="H56" s="10">
        <f t="shared" si="2"/>
        <v>10.57</v>
      </c>
    </row>
    <row r="57" spans="1:8" x14ac:dyDescent="0.3">
      <c r="A57" s="6" t="s">
        <v>104</v>
      </c>
      <c r="B57" s="6" t="s">
        <v>105</v>
      </c>
      <c r="C57" s="19">
        <v>62.5</v>
      </c>
      <c r="D57" s="19">
        <v>0</v>
      </c>
      <c r="E57" s="10">
        <f t="shared" si="1"/>
        <v>62.5</v>
      </c>
      <c r="F57" s="19">
        <v>13.43</v>
      </c>
      <c r="G57" s="19">
        <v>0</v>
      </c>
      <c r="H57" s="10">
        <f t="shared" si="2"/>
        <v>13.43</v>
      </c>
    </row>
    <row r="58" spans="1:8" x14ac:dyDescent="0.3">
      <c r="A58" s="6" t="s">
        <v>106</v>
      </c>
      <c r="B58" s="6" t="s">
        <v>107</v>
      </c>
      <c r="C58" s="19">
        <v>39.54</v>
      </c>
      <c r="D58" s="19">
        <v>0</v>
      </c>
      <c r="E58" s="10">
        <f t="shared" si="1"/>
        <v>39.54</v>
      </c>
      <c r="F58" s="19">
        <v>16.899999999999999</v>
      </c>
      <c r="G58" s="19">
        <v>0</v>
      </c>
      <c r="H58" s="10">
        <f t="shared" si="2"/>
        <v>16.899999999999999</v>
      </c>
    </row>
    <row r="59" spans="1:8" x14ac:dyDescent="0.3">
      <c r="A59" s="6" t="s">
        <v>108</v>
      </c>
      <c r="B59" s="6" t="s">
        <v>109</v>
      </c>
      <c r="C59" s="19">
        <v>11.24</v>
      </c>
      <c r="D59" s="19">
        <v>0</v>
      </c>
      <c r="E59" s="10">
        <f t="shared" si="1"/>
        <v>11.24</v>
      </c>
      <c r="F59" s="19">
        <v>3.66</v>
      </c>
      <c r="G59" s="19">
        <v>0</v>
      </c>
      <c r="H59" s="10">
        <f t="shared" si="2"/>
        <v>3.66</v>
      </c>
    </row>
    <row r="60" spans="1:8" x14ac:dyDescent="0.3">
      <c r="A60" s="6" t="s">
        <v>110</v>
      </c>
      <c r="B60" s="6" t="s">
        <v>111</v>
      </c>
      <c r="C60" s="19">
        <v>6.39</v>
      </c>
      <c r="D60" s="19">
        <v>0</v>
      </c>
      <c r="E60" s="10">
        <f t="shared" si="1"/>
        <v>6.39</v>
      </c>
      <c r="F60" s="19">
        <v>1.1399999999999999</v>
      </c>
      <c r="G60" s="19">
        <v>0</v>
      </c>
      <c r="H60" s="10">
        <f t="shared" si="2"/>
        <v>1.1399999999999999</v>
      </c>
    </row>
    <row r="61" spans="1:8" x14ac:dyDescent="0.3">
      <c r="A61" s="6" t="s">
        <v>112</v>
      </c>
      <c r="B61" s="6" t="s">
        <v>113</v>
      </c>
      <c r="C61" s="19">
        <v>19.57</v>
      </c>
      <c r="D61" s="19">
        <v>0</v>
      </c>
      <c r="E61" s="10">
        <f t="shared" si="1"/>
        <v>19.57</v>
      </c>
      <c r="F61" s="19">
        <v>10.54</v>
      </c>
      <c r="G61" s="19">
        <v>0</v>
      </c>
      <c r="H61" s="10">
        <f t="shared" si="2"/>
        <v>10.54</v>
      </c>
    </row>
    <row r="62" spans="1:8" x14ac:dyDescent="0.3">
      <c r="A62" s="6" t="s">
        <v>114</v>
      </c>
      <c r="B62" s="6" t="s">
        <v>115</v>
      </c>
      <c r="C62" s="19">
        <v>10.34</v>
      </c>
      <c r="D62" s="19">
        <v>0</v>
      </c>
      <c r="E62" s="10">
        <f t="shared" si="1"/>
        <v>10.34</v>
      </c>
      <c r="F62" s="19">
        <v>4.08</v>
      </c>
      <c r="G62" s="19">
        <v>0</v>
      </c>
      <c r="H62" s="10">
        <f t="shared" si="2"/>
        <v>4.08</v>
      </c>
    </row>
    <row r="63" spans="1:8" x14ac:dyDescent="0.3">
      <c r="A63" s="6" t="s">
        <v>116</v>
      </c>
      <c r="B63" s="6" t="s">
        <v>117</v>
      </c>
      <c r="C63" s="19">
        <v>186.9</v>
      </c>
      <c r="D63" s="19">
        <v>0</v>
      </c>
      <c r="E63" s="10">
        <f t="shared" si="1"/>
        <v>186.9</v>
      </c>
      <c r="F63" s="19">
        <v>107.61</v>
      </c>
      <c r="G63" s="19">
        <v>0</v>
      </c>
      <c r="H63" s="10">
        <f t="shared" si="2"/>
        <v>107.61</v>
      </c>
    </row>
    <row r="64" spans="1:8" x14ac:dyDescent="0.3">
      <c r="A64" s="6" t="s">
        <v>118</v>
      </c>
      <c r="B64" s="6" t="s">
        <v>119</v>
      </c>
      <c r="C64" s="19">
        <v>157.26</v>
      </c>
      <c r="D64" s="19">
        <v>0</v>
      </c>
      <c r="E64" s="10">
        <f t="shared" si="1"/>
        <v>157.26</v>
      </c>
      <c r="F64" s="19">
        <v>35.86</v>
      </c>
      <c r="G64" s="19">
        <v>0</v>
      </c>
      <c r="H64" s="10">
        <f t="shared" si="2"/>
        <v>35.86</v>
      </c>
    </row>
    <row r="65" spans="1:8" x14ac:dyDescent="0.3">
      <c r="A65" s="6" t="s">
        <v>120</v>
      </c>
      <c r="B65" s="6" t="s">
        <v>121</v>
      </c>
      <c r="C65" s="19">
        <v>293.24</v>
      </c>
      <c r="D65" s="19">
        <v>0</v>
      </c>
      <c r="E65" s="10">
        <f t="shared" si="1"/>
        <v>293.24</v>
      </c>
      <c r="F65" s="19">
        <v>141.97999999999999</v>
      </c>
      <c r="G65" s="19">
        <v>0</v>
      </c>
      <c r="H65" s="10">
        <f t="shared" si="2"/>
        <v>141.97999999999999</v>
      </c>
    </row>
    <row r="66" spans="1:8" x14ac:dyDescent="0.3">
      <c r="A66" s="6" t="s">
        <v>122</v>
      </c>
      <c r="B66" s="6" t="s">
        <v>123</v>
      </c>
      <c r="C66" s="19">
        <v>31.37</v>
      </c>
      <c r="D66" s="19">
        <v>0</v>
      </c>
      <c r="E66" s="10">
        <f t="shared" si="1"/>
        <v>31.37</v>
      </c>
      <c r="F66" s="19">
        <v>7.01</v>
      </c>
      <c r="G66" s="19">
        <v>0</v>
      </c>
      <c r="H66" s="10">
        <f t="shared" si="2"/>
        <v>7.01</v>
      </c>
    </row>
    <row r="67" spans="1:8" x14ac:dyDescent="0.3">
      <c r="A67" s="6" t="s">
        <v>124</v>
      </c>
      <c r="B67" s="6" t="s">
        <v>125</v>
      </c>
      <c r="C67" s="19">
        <v>28.61</v>
      </c>
      <c r="D67" s="19">
        <v>0</v>
      </c>
      <c r="E67" s="10">
        <f t="shared" si="1"/>
        <v>28.61</v>
      </c>
      <c r="F67" s="19">
        <v>8.15</v>
      </c>
      <c r="G67" s="19">
        <v>0</v>
      </c>
      <c r="H67" s="10">
        <f t="shared" si="2"/>
        <v>8.15</v>
      </c>
    </row>
    <row r="68" spans="1:8" x14ac:dyDescent="0.3">
      <c r="A68" s="6" t="s">
        <v>126</v>
      </c>
      <c r="B68" s="6" t="s">
        <v>127</v>
      </c>
      <c r="C68" s="19">
        <v>6.12</v>
      </c>
      <c r="D68" s="19">
        <v>0</v>
      </c>
      <c r="E68" s="10">
        <f t="shared" si="1"/>
        <v>6.12</v>
      </c>
      <c r="F68" s="19">
        <v>1.4</v>
      </c>
      <c r="G68" s="19">
        <v>0</v>
      </c>
      <c r="H68" s="10">
        <f t="shared" si="2"/>
        <v>1.4</v>
      </c>
    </row>
    <row r="69" spans="1:8" x14ac:dyDescent="0.3">
      <c r="A69" s="6" t="s">
        <v>128</v>
      </c>
      <c r="B69" s="6" t="s">
        <v>129</v>
      </c>
      <c r="C69" s="19">
        <v>12.76</v>
      </c>
      <c r="D69" s="19">
        <v>0</v>
      </c>
      <c r="E69" s="10">
        <f t="shared" si="1"/>
        <v>12.76</v>
      </c>
      <c r="F69" s="19">
        <v>12.1</v>
      </c>
      <c r="G69" s="19">
        <v>0</v>
      </c>
      <c r="H69" s="10">
        <f t="shared" si="2"/>
        <v>12.1</v>
      </c>
    </row>
    <row r="70" spans="1:8" x14ac:dyDescent="0.3">
      <c r="A70" s="6" t="s">
        <v>130</v>
      </c>
      <c r="B70" s="6" t="s">
        <v>131</v>
      </c>
      <c r="C70" s="19">
        <v>59.51</v>
      </c>
      <c r="D70" s="19">
        <v>0</v>
      </c>
      <c r="E70" s="10">
        <f t="shared" si="1"/>
        <v>59.51</v>
      </c>
      <c r="F70" s="19">
        <v>23.94</v>
      </c>
      <c r="G70" s="19">
        <v>0</v>
      </c>
      <c r="H70" s="10">
        <f t="shared" si="2"/>
        <v>23.94</v>
      </c>
    </row>
    <row r="71" spans="1:8" x14ac:dyDescent="0.3">
      <c r="A71" s="6" t="s">
        <v>132</v>
      </c>
      <c r="B71" s="6" t="s">
        <v>133</v>
      </c>
      <c r="C71" s="19">
        <v>15.28</v>
      </c>
      <c r="D71" s="19">
        <v>0</v>
      </c>
      <c r="E71" s="10">
        <f t="shared" si="1"/>
        <v>15.28</v>
      </c>
      <c r="F71" s="19">
        <v>3.04</v>
      </c>
      <c r="G71" s="19">
        <v>0</v>
      </c>
      <c r="H71" s="10">
        <f t="shared" si="2"/>
        <v>3.04</v>
      </c>
    </row>
    <row r="72" spans="1:8" x14ac:dyDescent="0.3">
      <c r="A72" s="6" t="s">
        <v>134</v>
      </c>
      <c r="B72" s="6" t="s">
        <v>135</v>
      </c>
      <c r="C72" s="19">
        <v>35.25</v>
      </c>
      <c r="D72" s="19">
        <v>0</v>
      </c>
      <c r="E72" s="10">
        <f t="shared" ref="E72:E135" si="3">C72-D72</f>
        <v>35.25</v>
      </c>
      <c r="F72" s="19">
        <v>15.06</v>
      </c>
      <c r="G72" s="19">
        <v>0</v>
      </c>
      <c r="H72" s="10">
        <f t="shared" ref="H72:H135" si="4">F72-G72</f>
        <v>15.06</v>
      </c>
    </row>
    <row r="73" spans="1:8" x14ac:dyDescent="0.3">
      <c r="A73" s="6" t="s">
        <v>136</v>
      </c>
      <c r="B73" s="6" t="s">
        <v>137</v>
      </c>
      <c r="C73" s="19">
        <v>594.73</v>
      </c>
      <c r="D73" s="19">
        <v>0</v>
      </c>
      <c r="E73" s="10">
        <f t="shared" si="3"/>
        <v>594.73</v>
      </c>
      <c r="F73" s="19">
        <v>763.65</v>
      </c>
      <c r="G73" s="19">
        <v>0</v>
      </c>
      <c r="H73" s="10">
        <f t="shared" si="4"/>
        <v>763.65</v>
      </c>
    </row>
    <row r="74" spans="1:8" x14ac:dyDescent="0.3">
      <c r="A74" s="6" t="s">
        <v>138</v>
      </c>
      <c r="B74" s="6" t="s">
        <v>139</v>
      </c>
      <c r="C74" s="19">
        <v>113.43</v>
      </c>
      <c r="D74" s="19">
        <v>0</v>
      </c>
      <c r="E74" s="10">
        <f t="shared" si="3"/>
        <v>113.43</v>
      </c>
      <c r="F74" s="19">
        <v>66.94</v>
      </c>
      <c r="G74" s="19">
        <v>0</v>
      </c>
      <c r="H74" s="10">
        <f t="shared" si="4"/>
        <v>66.94</v>
      </c>
    </row>
    <row r="75" spans="1:8" x14ac:dyDescent="0.3">
      <c r="A75" s="6" t="s">
        <v>140</v>
      </c>
      <c r="B75" s="6" t="s">
        <v>141</v>
      </c>
      <c r="C75" s="19">
        <v>25.16</v>
      </c>
      <c r="D75" s="19">
        <v>0</v>
      </c>
      <c r="E75" s="10">
        <f t="shared" si="3"/>
        <v>25.16</v>
      </c>
      <c r="F75" s="19">
        <v>8.6</v>
      </c>
      <c r="G75" s="19">
        <v>0</v>
      </c>
      <c r="H75" s="10">
        <f t="shared" si="4"/>
        <v>8.6</v>
      </c>
    </row>
    <row r="76" spans="1:8" x14ac:dyDescent="0.3">
      <c r="A76" s="6" t="s">
        <v>142</v>
      </c>
      <c r="B76" s="6" t="s">
        <v>143</v>
      </c>
      <c r="C76" s="19">
        <v>69.45</v>
      </c>
      <c r="D76" s="19">
        <v>0</v>
      </c>
      <c r="E76" s="10">
        <f t="shared" si="3"/>
        <v>69.45</v>
      </c>
      <c r="F76" s="19">
        <v>18.079999999999998</v>
      </c>
      <c r="G76" s="19">
        <v>0</v>
      </c>
      <c r="H76" s="10">
        <f t="shared" si="4"/>
        <v>18.079999999999998</v>
      </c>
    </row>
    <row r="77" spans="1:8" x14ac:dyDescent="0.3">
      <c r="A77" s="6" t="s">
        <v>144</v>
      </c>
      <c r="B77" s="6" t="s">
        <v>145</v>
      </c>
      <c r="C77" s="19">
        <v>36.9</v>
      </c>
      <c r="D77" s="19">
        <v>0</v>
      </c>
      <c r="E77" s="10">
        <f t="shared" si="3"/>
        <v>36.9</v>
      </c>
      <c r="F77" s="19">
        <v>9.17</v>
      </c>
      <c r="G77" s="19">
        <v>0</v>
      </c>
      <c r="H77" s="10">
        <f t="shared" si="4"/>
        <v>9.17</v>
      </c>
    </row>
    <row r="78" spans="1:8" x14ac:dyDescent="0.3">
      <c r="A78" s="6" t="s">
        <v>146</v>
      </c>
      <c r="B78" s="6" t="s">
        <v>147</v>
      </c>
      <c r="C78" s="19">
        <v>58.93</v>
      </c>
      <c r="D78" s="19">
        <v>0</v>
      </c>
      <c r="E78" s="10">
        <f t="shared" si="3"/>
        <v>58.93</v>
      </c>
      <c r="F78" s="19">
        <v>22.71</v>
      </c>
      <c r="G78" s="19">
        <v>0</v>
      </c>
      <c r="H78" s="10">
        <f t="shared" si="4"/>
        <v>22.71</v>
      </c>
    </row>
    <row r="79" spans="1:8" x14ac:dyDescent="0.3">
      <c r="A79" s="6" t="s">
        <v>148</v>
      </c>
      <c r="B79" s="6" t="s">
        <v>149</v>
      </c>
      <c r="C79" s="19">
        <v>240.28</v>
      </c>
      <c r="D79" s="19">
        <v>0</v>
      </c>
      <c r="E79" s="10">
        <f t="shared" si="3"/>
        <v>240.28</v>
      </c>
      <c r="F79" s="19">
        <v>97.66</v>
      </c>
      <c r="G79" s="19">
        <v>0</v>
      </c>
      <c r="H79" s="10">
        <f t="shared" si="4"/>
        <v>97.66</v>
      </c>
    </row>
    <row r="80" spans="1:8" x14ac:dyDescent="0.3">
      <c r="A80" s="6" t="s">
        <v>150</v>
      </c>
      <c r="B80" s="6" t="s">
        <v>151</v>
      </c>
      <c r="C80" s="19">
        <v>9.81</v>
      </c>
      <c r="D80" s="19">
        <v>0</v>
      </c>
      <c r="E80" s="10">
        <f t="shared" si="3"/>
        <v>9.81</v>
      </c>
      <c r="F80" s="19">
        <v>1.29</v>
      </c>
      <c r="G80" s="19">
        <v>0</v>
      </c>
      <c r="H80" s="10">
        <f t="shared" si="4"/>
        <v>1.29</v>
      </c>
    </row>
    <row r="81" spans="1:8" x14ac:dyDescent="0.3">
      <c r="A81" s="6" t="s">
        <v>152</v>
      </c>
      <c r="B81" s="6" t="s">
        <v>153</v>
      </c>
      <c r="C81" s="19">
        <v>16.739999999999998</v>
      </c>
      <c r="D81" s="19">
        <v>0</v>
      </c>
      <c r="E81" s="10">
        <f t="shared" si="3"/>
        <v>16.739999999999998</v>
      </c>
      <c r="F81" s="19">
        <v>7.5</v>
      </c>
      <c r="G81" s="19">
        <v>0</v>
      </c>
      <c r="H81" s="10">
        <f t="shared" si="4"/>
        <v>7.5</v>
      </c>
    </row>
    <row r="82" spans="1:8" x14ac:dyDescent="0.3">
      <c r="A82" s="6" t="s">
        <v>154</v>
      </c>
      <c r="B82" s="6" t="s">
        <v>155</v>
      </c>
      <c r="C82" s="19">
        <v>23.15</v>
      </c>
      <c r="D82" s="19">
        <v>0</v>
      </c>
      <c r="E82" s="10">
        <f t="shared" si="3"/>
        <v>23.15</v>
      </c>
      <c r="F82" s="19">
        <v>9.61</v>
      </c>
      <c r="G82" s="19">
        <v>0</v>
      </c>
      <c r="H82" s="10">
        <f t="shared" si="4"/>
        <v>9.61</v>
      </c>
    </row>
    <row r="83" spans="1:8" x14ac:dyDescent="0.3">
      <c r="A83" s="6" t="s">
        <v>156</v>
      </c>
      <c r="B83" s="6" t="s">
        <v>157</v>
      </c>
      <c r="C83" s="19">
        <v>15.49</v>
      </c>
      <c r="D83" s="19">
        <v>0</v>
      </c>
      <c r="E83" s="10">
        <f t="shared" si="3"/>
        <v>15.49</v>
      </c>
      <c r="F83" s="19">
        <v>12.32</v>
      </c>
      <c r="G83" s="19">
        <v>0</v>
      </c>
      <c r="H83" s="10">
        <f t="shared" si="4"/>
        <v>12.32</v>
      </c>
    </row>
    <row r="84" spans="1:8" x14ac:dyDescent="0.3">
      <c r="A84" s="6" t="s">
        <v>158</v>
      </c>
      <c r="B84" s="6" t="s">
        <v>159</v>
      </c>
      <c r="C84" s="19">
        <v>8.2100000000000009</v>
      </c>
      <c r="D84" s="19">
        <v>0</v>
      </c>
      <c r="E84" s="10">
        <f t="shared" si="3"/>
        <v>8.2100000000000009</v>
      </c>
      <c r="F84" s="19">
        <v>3.67</v>
      </c>
      <c r="G84" s="19">
        <v>0</v>
      </c>
      <c r="H84" s="10">
        <f t="shared" si="4"/>
        <v>3.67</v>
      </c>
    </row>
    <row r="85" spans="1:8" x14ac:dyDescent="0.3">
      <c r="A85" s="6" t="s">
        <v>160</v>
      </c>
      <c r="B85" s="6" t="s">
        <v>161</v>
      </c>
      <c r="C85" s="19">
        <v>159.13</v>
      </c>
      <c r="D85" s="19">
        <v>0</v>
      </c>
      <c r="E85" s="10">
        <f t="shared" si="3"/>
        <v>159.13</v>
      </c>
      <c r="F85" s="19">
        <v>237.98</v>
      </c>
      <c r="G85" s="19">
        <v>0</v>
      </c>
      <c r="H85" s="10">
        <f t="shared" si="4"/>
        <v>237.98</v>
      </c>
    </row>
    <row r="86" spans="1:8" x14ac:dyDescent="0.3">
      <c r="A86" s="6" t="s">
        <v>162</v>
      </c>
      <c r="B86" s="6" t="s">
        <v>163</v>
      </c>
      <c r="C86" s="19">
        <v>14.98</v>
      </c>
      <c r="D86" s="19">
        <v>0</v>
      </c>
      <c r="E86" s="10">
        <f t="shared" si="3"/>
        <v>14.98</v>
      </c>
      <c r="F86" s="19">
        <v>4.49</v>
      </c>
      <c r="G86" s="19">
        <v>0</v>
      </c>
      <c r="H86" s="10">
        <f t="shared" si="4"/>
        <v>4.49</v>
      </c>
    </row>
    <row r="87" spans="1:8" x14ac:dyDescent="0.3">
      <c r="A87" s="6" t="s">
        <v>164</v>
      </c>
      <c r="B87" s="6" t="s">
        <v>165</v>
      </c>
      <c r="C87" s="19">
        <v>19.95</v>
      </c>
      <c r="D87" s="19">
        <v>0</v>
      </c>
      <c r="E87" s="10">
        <f t="shared" si="3"/>
        <v>19.95</v>
      </c>
      <c r="F87" s="19">
        <v>5.27</v>
      </c>
      <c r="G87" s="19">
        <v>0</v>
      </c>
      <c r="H87" s="10">
        <f t="shared" si="4"/>
        <v>5.27</v>
      </c>
    </row>
    <row r="88" spans="1:8" x14ac:dyDescent="0.3">
      <c r="A88" s="6" t="s">
        <v>166</v>
      </c>
      <c r="B88" s="6" t="s">
        <v>167</v>
      </c>
      <c r="C88" s="19">
        <v>33.049999999999997</v>
      </c>
      <c r="D88" s="19">
        <v>0</v>
      </c>
      <c r="E88" s="10">
        <f t="shared" si="3"/>
        <v>33.049999999999997</v>
      </c>
      <c r="F88" s="19">
        <v>11.73</v>
      </c>
      <c r="G88" s="19">
        <v>0</v>
      </c>
      <c r="H88" s="10">
        <f t="shared" si="4"/>
        <v>11.73</v>
      </c>
    </row>
    <row r="89" spans="1:8" x14ac:dyDescent="0.3">
      <c r="A89" s="6" t="s">
        <v>168</v>
      </c>
      <c r="B89" s="6" t="s">
        <v>169</v>
      </c>
      <c r="C89" s="19">
        <v>32.43</v>
      </c>
      <c r="D89" s="19">
        <v>0</v>
      </c>
      <c r="E89" s="10">
        <f t="shared" si="3"/>
        <v>32.43</v>
      </c>
      <c r="F89" s="19">
        <v>32.1</v>
      </c>
      <c r="G89" s="19">
        <v>0</v>
      </c>
      <c r="H89" s="10">
        <f t="shared" si="4"/>
        <v>32.1</v>
      </c>
    </row>
    <row r="90" spans="1:8" x14ac:dyDescent="0.3">
      <c r="A90" s="6" t="s">
        <v>170</v>
      </c>
      <c r="B90" s="6" t="s">
        <v>171</v>
      </c>
      <c r="C90" s="19">
        <v>14.62</v>
      </c>
      <c r="D90" s="19">
        <v>0</v>
      </c>
      <c r="E90" s="10">
        <f t="shared" si="3"/>
        <v>14.62</v>
      </c>
      <c r="F90" s="19">
        <v>11.75</v>
      </c>
      <c r="G90" s="19">
        <v>0</v>
      </c>
      <c r="H90" s="10">
        <f t="shared" si="4"/>
        <v>11.75</v>
      </c>
    </row>
    <row r="91" spans="1:8" x14ac:dyDescent="0.3">
      <c r="A91" s="6" t="s">
        <v>172</v>
      </c>
      <c r="B91" s="6" t="s">
        <v>173</v>
      </c>
      <c r="C91" s="19">
        <v>401.76</v>
      </c>
      <c r="D91" s="19">
        <v>0</v>
      </c>
      <c r="E91" s="10">
        <f t="shared" si="3"/>
        <v>401.76</v>
      </c>
      <c r="F91" s="19">
        <v>73.819999999999993</v>
      </c>
      <c r="G91" s="19">
        <v>0</v>
      </c>
      <c r="H91" s="10">
        <f t="shared" si="4"/>
        <v>73.819999999999993</v>
      </c>
    </row>
    <row r="92" spans="1:8" x14ac:dyDescent="0.3">
      <c r="A92" s="6" t="s">
        <v>174</v>
      </c>
      <c r="B92" s="6" t="s">
        <v>175</v>
      </c>
      <c r="C92" s="19">
        <v>14.17</v>
      </c>
      <c r="D92" s="19">
        <v>0</v>
      </c>
      <c r="E92" s="10">
        <f t="shared" si="3"/>
        <v>14.17</v>
      </c>
      <c r="F92" s="19">
        <v>2.91</v>
      </c>
      <c r="G92" s="19">
        <v>0</v>
      </c>
      <c r="H92" s="10">
        <f t="shared" si="4"/>
        <v>2.91</v>
      </c>
    </row>
    <row r="93" spans="1:8" x14ac:dyDescent="0.3">
      <c r="A93" s="6" t="s">
        <v>176</v>
      </c>
      <c r="B93" s="6" t="s">
        <v>177</v>
      </c>
      <c r="C93" s="19">
        <v>29.01</v>
      </c>
      <c r="D93" s="19">
        <v>0</v>
      </c>
      <c r="E93" s="10">
        <f t="shared" si="3"/>
        <v>29.01</v>
      </c>
      <c r="F93" s="19">
        <v>15.56</v>
      </c>
      <c r="G93" s="19">
        <v>0</v>
      </c>
      <c r="H93" s="10">
        <f t="shared" si="4"/>
        <v>15.56</v>
      </c>
    </row>
    <row r="94" spans="1:8" x14ac:dyDescent="0.3">
      <c r="A94" s="6" t="s">
        <v>178</v>
      </c>
      <c r="B94" s="6" t="s">
        <v>179</v>
      </c>
      <c r="C94" s="19">
        <v>36.590000000000003</v>
      </c>
      <c r="D94" s="19">
        <v>0</v>
      </c>
      <c r="E94" s="10">
        <f t="shared" si="3"/>
        <v>36.590000000000003</v>
      </c>
      <c r="F94" s="19">
        <v>8.1199999999999992</v>
      </c>
      <c r="G94" s="19">
        <v>0</v>
      </c>
      <c r="H94" s="10">
        <f t="shared" si="4"/>
        <v>8.1199999999999992</v>
      </c>
    </row>
    <row r="95" spans="1:8" x14ac:dyDescent="0.3">
      <c r="A95" s="6" t="s">
        <v>180</v>
      </c>
      <c r="B95" s="6" t="s">
        <v>181</v>
      </c>
      <c r="C95" s="19">
        <v>15.66</v>
      </c>
      <c r="D95" s="19">
        <v>0</v>
      </c>
      <c r="E95" s="10">
        <f t="shared" si="3"/>
        <v>15.66</v>
      </c>
      <c r="F95" s="19">
        <v>6.5</v>
      </c>
      <c r="G95" s="19">
        <v>0</v>
      </c>
      <c r="H95" s="10">
        <f t="shared" si="4"/>
        <v>6.5</v>
      </c>
    </row>
    <row r="96" spans="1:8" x14ac:dyDescent="0.3">
      <c r="A96" s="6" t="s">
        <v>182</v>
      </c>
      <c r="B96" s="6" t="s">
        <v>183</v>
      </c>
      <c r="C96" s="19">
        <v>41.97</v>
      </c>
      <c r="D96" s="19">
        <v>0</v>
      </c>
      <c r="E96" s="10">
        <f t="shared" si="3"/>
        <v>41.97</v>
      </c>
      <c r="F96" s="19">
        <v>17.57</v>
      </c>
      <c r="G96" s="19">
        <v>0</v>
      </c>
      <c r="H96" s="10">
        <f t="shared" si="4"/>
        <v>17.57</v>
      </c>
    </row>
    <row r="97" spans="1:8" x14ac:dyDescent="0.3">
      <c r="A97" s="6" t="s">
        <v>184</v>
      </c>
      <c r="B97" s="6" t="s">
        <v>185</v>
      </c>
      <c r="C97" s="19">
        <v>16.399999999999999</v>
      </c>
      <c r="D97" s="19">
        <v>0</v>
      </c>
      <c r="E97" s="10">
        <f t="shared" si="3"/>
        <v>16.399999999999999</v>
      </c>
      <c r="F97" s="19">
        <v>17.7</v>
      </c>
      <c r="G97" s="19">
        <v>0</v>
      </c>
      <c r="H97" s="10">
        <f t="shared" si="4"/>
        <v>17.7</v>
      </c>
    </row>
    <row r="98" spans="1:8" x14ac:dyDescent="0.3">
      <c r="A98" s="6" t="s">
        <v>186</v>
      </c>
      <c r="B98" s="6" t="s">
        <v>187</v>
      </c>
      <c r="C98" s="19">
        <v>13.83</v>
      </c>
      <c r="D98" s="19">
        <v>0</v>
      </c>
      <c r="E98" s="10">
        <f t="shared" si="3"/>
        <v>13.83</v>
      </c>
      <c r="F98" s="19">
        <v>5.01</v>
      </c>
      <c r="G98" s="19">
        <v>0</v>
      </c>
      <c r="H98" s="10">
        <f t="shared" si="4"/>
        <v>5.01</v>
      </c>
    </row>
    <row r="99" spans="1:8" x14ac:dyDescent="0.3">
      <c r="A99" s="6" t="s">
        <v>188</v>
      </c>
      <c r="B99" s="6" t="s">
        <v>189</v>
      </c>
      <c r="C99" s="19">
        <v>7.75</v>
      </c>
      <c r="D99" s="19">
        <v>0</v>
      </c>
      <c r="E99" s="10">
        <f t="shared" si="3"/>
        <v>7.75</v>
      </c>
      <c r="F99" s="19">
        <v>1.46</v>
      </c>
      <c r="G99" s="19">
        <v>0</v>
      </c>
      <c r="H99" s="10">
        <f t="shared" si="4"/>
        <v>1.46</v>
      </c>
    </row>
    <row r="100" spans="1:8" x14ac:dyDescent="0.3">
      <c r="A100" s="6" t="s">
        <v>190</v>
      </c>
      <c r="B100" s="6" t="s">
        <v>191</v>
      </c>
      <c r="C100" s="19">
        <v>18.2</v>
      </c>
      <c r="D100" s="19">
        <v>0</v>
      </c>
      <c r="E100" s="10">
        <f t="shared" si="3"/>
        <v>18.2</v>
      </c>
      <c r="F100" s="19">
        <v>5.21</v>
      </c>
      <c r="G100" s="19">
        <v>0</v>
      </c>
      <c r="H100" s="10">
        <f t="shared" si="4"/>
        <v>5.21</v>
      </c>
    </row>
    <row r="101" spans="1:8" x14ac:dyDescent="0.3">
      <c r="A101" s="6" t="s">
        <v>192</v>
      </c>
      <c r="B101" s="6" t="s">
        <v>193</v>
      </c>
      <c r="C101" s="19">
        <v>57.53</v>
      </c>
      <c r="D101" s="19">
        <v>0</v>
      </c>
      <c r="E101" s="10">
        <f t="shared" si="3"/>
        <v>57.53</v>
      </c>
      <c r="F101" s="19">
        <v>12.86</v>
      </c>
      <c r="G101" s="19">
        <v>0</v>
      </c>
      <c r="H101" s="10">
        <f t="shared" si="4"/>
        <v>12.86</v>
      </c>
    </row>
    <row r="102" spans="1:8" x14ac:dyDescent="0.3">
      <c r="A102" s="6" t="s">
        <v>194</v>
      </c>
      <c r="B102" s="6" t="s">
        <v>195</v>
      </c>
      <c r="C102" s="19">
        <v>6.05</v>
      </c>
      <c r="D102" s="19">
        <v>0</v>
      </c>
      <c r="E102" s="10">
        <f t="shared" si="3"/>
        <v>6.05</v>
      </c>
      <c r="F102" s="19">
        <v>2.13</v>
      </c>
      <c r="G102" s="19">
        <v>0</v>
      </c>
      <c r="H102" s="10">
        <f t="shared" si="4"/>
        <v>2.13</v>
      </c>
    </row>
    <row r="103" spans="1:8" x14ac:dyDescent="0.3">
      <c r="A103" s="6" t="s">
        <v>196</v>
      </c>
      <c r="B103" s="6" t="s">
        <v>197</v>
      </c>
      <c r="C103" s="19">
        <v>14.07</v>
      </c>
      <c r="D103" s="19">
        <v>0</v>
      </c>
      <c r="E103" s="10">
        <f t="shared" si="3"/>
        <v>14.07</v>
      </c>
      <c r="F103" s="19">
        <v>4.99</v>
      </c>
      <c r="G103" s="19">
        <v>0</v>
      </c>
      <c r="H103" s="10">
        <f t="shared" si="4"/>
        <v>4.99</v>
      </c>
    </row>
    <row r="104" spans="1:8" x14ac:dyDescent="0.3">
      <c r="A104" s="6" t="s">
        <v>198</v>
      </c>
      <c r="B104" s="6" t="s">
        <v>199</v>
      </c>
      <c r="C104" s="19">
        <v>57.53</v>
      </c>
      <c r="D104" s="19">
        <v>0</v>
      </c>
      <c r="E104" s="10">
        <f t="shared" si="3"/>
        <v>57.53</v>
      </c>
      <c r="F104" s="19">
        <v>11.93</v>
      </c>
      <c r="G104" s="19">
        <v>0</v>
      </c>
      <c r="H104" s="10">
        <f t="shared" si="4"/>
        <v>11.93</v>
      </c>
    </row>
    <row r="105" spans="1:8" x14ac:dyDescent="0.3">
      <c r="A105" s="6" t="s">
        <v>200</v>
      </c>
      <c r="B105" s="6" t="s">
        <v>201</v>
      </c>
      <c r="C105" s="19">
        <v>9.17</v>
      </c>
      <c r="D105" s="19">
        <v>0</v>
      </c>
      <c r="E105" s="10">
        <f t="shared" si="3"/>
        <v>9.17</v>
      </c>
      <c r="F105" s="19">
        <v>1.07</v>
      </c>
      <c r="G105" s="19">
        <v>0</v>
      </c>
      <c r="H105" s="10">
        <f t="shared" si="4"/>
        <v>1.07</v>
      </c>
    </row>
    <row r="106" spans="1:8" x14ac:dyDescent="0.3">
      <c r="A106" s="6" t="s">
        <v>202</v>
      </c>
      <c r="B106" s="6" t="s">
        <v>203</v>
      </c>
      <c r="C106" s="19">
        <v>8.33</v>
      </c>
      <c r="D106" s="19">
        <v>0</v>
      </c>
      <c r="E106" s="10">
        <f t="shared" si="3"/>
        <v>8.33</v>
      </c>
      <c r="F106" s="19">
        <v>1.1100000000000001</v>
      </c>
      <c r="G106" s="19">
        <v>0</v>
      </c>
      <c r="H106" s="10">
        <f t="shared" si="4"/>
        <v>1.1100000000000001</v>
      </c>
    </row>
    <row r="107" spans="1:8" x14ac:dyDescent="0.3">
      <c r="A107" s="6" t="s">
        <v>204</v>
      </c>
      <c r="B107" s="6" t="s">
        <v>205</v>
      </c>
      <c r="C107" s="19">
        <v>11.42</v>
      </c>
      <c r="D107" s="19">
        <v>0</v>
      </c>
      <c r="E107" s="10">
        <f t="shared" si="3"/>
        <v>11.42</v>
      </c>
      <c r="F107" s="19">
        <v>2.11</v>
      </c>
      <c r="G107" s="19">
        <v>0</v>
      </c>
      <c r="H107" s="10">
        <f t="shared" si="4"/>
        <v>2.11</v>
      </c>
    </row>
    <row r="108" spans="1:8" x14ac:dyDescent="0.3">
      <c r="A108" s="6" t="s">
        <v>206</v>
      </c>
      <c r="B108" s="6" t="s">
        <v>207</v>
      </c>
      <c r="C108" s="19">
        <v>28.93</v>
      </c>
      <c r="D108" s="19">
        <v>0</v>
      </c>
      <c r="E108" s="10">
        <f t="shared" si="3"/>
        <v>28.93</v>
      </c>
      <c r="F108" s="19">
        <v>15.01</v>
      </c>
      <c r="G108" s="19">
        <v>0</v>
      </c>
      <c r="H108" s="10">
        <f t="shared" si="4"/>
        <v>15.01</v>
      </c>
    </row>
    <row r="109" spans="1:8" x14ac:dyDescent="0.3">
      <c r="A109" s="6" t="s">
        <v>208</v>
      </c>
      <c r="B109" s="6" t="s">
        <v>209</v>
      </c>
      <c r="C109" s="19">
        <v>41.44</v>
      </c>
      <c r="D109" s="19">
        <v>0</v>
      </c>
      <c r="E109" s="10">
        <f t="shared" si="3"/>
        <v>41.44</v>
      </c>
      <c r="F109" s="19">
        <v>17.09</v>
      </c>
      <c r="G109" s="19">
        <v>0</v>
      </c>
      <c r="H109" s="10">
        <f t="shared" si="4"/>
        <v>17.09</v>
      </c>
    </row>
    <row r="110" spans="1:8" x14ac:dyDescent="0.3">
      <c r="A110" s="6" t="s">
        <v>210</v>
      </c>
      <c r="B110" s="6" t="s">
        <v>211</v>
      </c>
      <c r="C110" s="19">
        <v>29.86</v>
      </c>
      <c r="D110" s="19">
        <v>0</v>
      </c>
      <c r="E110" s="10">
        <f t="shared" si="3"/>
        <v>29.86</v>
      </c>
      <c r="F110" s="19">
        <v>7.62</v>
      </c>
      <c r="G110" s="19">
        <v>0</v>
      </c>
      <c r="H110" s="10">
        <f t="shared" si="4"/>
        <v>7.62</v>
      </c>
    </row>
    <row r="111" spans="1:8" x14ac:dyDescent="0.3">
      <c r="A111" s="6" t="s">
        <v>212</v>
      </c>
      <c r="B111" s="6" t="s">
        <v>213</v>
      </c>
      <c r="C111" s="19">
        <v>63.42</v>
      </c>
      <c r="D111" s="19">
        <v>0</v>
      </c>
      <c r="E111" s="10">
        <f t="shared" si="3"/>
        <v>63.42</v>
      </c>
      <c r="F111" s="19">
        <v>21.64</v>
      </c>
      <c r="G111" s="19">
        <v>0</v>
      </c>
      <c r="H111" s="10">
        <f t="shared" si="4"/>
        <v>21.64</v>
      </c>
    </row>
    <row r="112" spans="1:8" x14ac:dyDescent="0.3">
      <c r="A112" s="6" t="s">
        <v>214</v>
      </c>
      <c r="B112" s="6" t="s">
        <v>215</v>
      </c>
      <c r="C112" s="19">
        <v>14.93</v>
      </c>
      <c r="D112" s="19">
        <v>0</v>
      </c>
      <c r="E112" s="10">
        <f t="shared" si="3"/>
        <v>14.93</v>
      </c>
      <c r="F112" s="19">
        <v>0.7</v>
      </c>
      <c r="G112" s="19">
        <v>0</v>
      </c>
      <c r="H112" s="10">
        <f t="shared" si="4"/>
        <v>0.7</v>
      </c>
    </row>
    <row r="113" spans="1:8" x14ac:dyDescent="0.3">
      <c r="A113" s="6" t="s">
        <v>216</v>
      </c>
      <c r="B113" s="6" t="s">
        <v>217</v>
      </c>
      <c r="C113" s="19">
        <v>78.36</v>
      </c>
      <c r="D113" s="19">
        <v>0</v>
      </c>
      <c r="E113" s="10">
        <f t="shared" si="3"/>
        <v>78.36</v>
      </c>
      <c r="F113" s="19">
        <v>74.069999999999993</v>
      </c>
      <c r="G113" s="19">
        <v>0</v>
      </c>
      <c r="H113" s="10">
        <f t="shared" si="4"/>
        <v>74.069999999999993</v>
      </c>
    </row>
    <row r="114" spans="1:8" x14ac:dyDescent="0.3">
      <c r="A114" s="6" t="s">
        <v>218</v>
      </c>
      <c r="B114" s="6" t="s">
        <v>219</v>
      </c>
      <c r="C114" s="19">
        <v>45.57</v>
      </c>
      <c r="D114" s="19">
        <v>0</v>
      </c>
      <c r="E114" s="10">
        <f t="shared" si="3"/>
        <v>45.57</v>
      </c>
      <c r="F114" s="19">
        <v>8.27</v>
      </c>
      <c r="G114" s="19">
        <v>0</v>
      </c>
      <c r="H114" s="10">
        <f t="shared" si="4"/>
        <v>8.27</v>
      </c>
    </row>
    <row r="115" spans="1:8" x14ac:dyDescent="0.3">
      <c r="A115" s="6" t="s">
        <v>220</v>
      </c>
      <c r="B115" s="6" t="s">
        <v>221</v>
      </c>
      <c r="C115" s="19">
        <v>8.84</v>
      </c>
      <c r="D115" s="19">
        <v>0</v>
      </c>
      <c r="E115" s="10">
        <f t="shared" si="3"/>
        <v>8.84</v>
      </c>
      <c r="F115" s="19">
        <v>3.47</v>
      </c>
      <c r="G115" s="19">
        <v>0</v>
      </c>
      <c r="H115" s="10">
        <f t="shared" si="4"/>
        <v>3.47</v>
      </c>
    </row>
    <row r="116" spans="1:8" x14ac:dyDescent="0.3">
      <c r="A116" s="6" t="s">
        <v>222</v>
      </c>
      <c r="B116" s="6" t="s">
        <v>223</v>
      </c>
      <c r="C116" s="19">
        <v>29.17</v>
      </c>
      <c r="D116" s="19">
        <v>0</v>
      </c>
      <c r="E116" s="10">
        <f t="shared" si="3"/>
        <v>29.17</v>
      </c>
      <c r="F116" s="19">
        <v>4.7</v>
      </c>
      <c r="G116" s="19">
        <v>0</v>
      </c>
      <c r="H116" s="10">
        <f t="shared" si="4"/>
        <v>4.7</v>
      </c>
    </row>
    <row r="117" spans="1:8" x14ac:dyDescent="0.3">
      <c r="A117" s="6" t="s">
        <v>224</v>
      </c>
      <c r="B117" s="6" t="s">
        <v>225</v>
      </c>
      <c r="C117" s="19">
        <v>50.54</v>
      </c>
      <c r="D117" s="19">
        <v>0</v>
      </c>
      <c r="E117" s="10">
        <f t="shared" si="3"/>
        <v>50.54</v>
      </c>
      <c r="F117" s="19">
        <v>13.73</v>
      </c>
      <c r="G117" s="19">
        <v>0</v>
      </c>
      <c r="H117" s="10">
        <f t="shared" si="4"/>
        <v>13.73</v>
      </c>
    </row>
    <row r="118" spans="1:8" x14ac:dyDescent="0.3">
      <c r="A118" s="6" t="s">
        <v>226</v>
      </c>
      <c r="B118" s="6" t="s">
        <v>227</v>
      </c>
      <c r="C118" s="19">
        <v>23.24</v>
      </c>
      <c r="D118" s="19">
        <v>0</v>
      </c>
      <c r="E118" s="10">
        <f t="shared" si="3"/>
        <v>23.24</v>
      </c>
      <c r="F118" s="19">
        <v>7.26</v>
      </c>
      <c r="G118" s="19">
        <v>0</v>
      </c>
      <c r="H118" s="10">
        <f t="shared" si="4"/>
        <v>7.26</v>
      </c>
    </row>
    <row r="119" spans="1:8" x14ac:dyDescent="0.3">
      <c r="A119" s="6" t="s">
        <v>228</v>
      </c>
      <c r="B119" s="6" t="s">
        <v>229</v>
      </c>
      <c r="C119" s="19">
        <v>24.79</v>
      </c>
      <c r="D119" s="19">
        <v>0</v>
      </c>
      <c r="E119" s="10">
        <f t="shared" si="3"/>
        <v>24.79</v>
      </c>
      <c r="F119" s="19">
        <v>8.93</v>
      </c>
      <c r="G119" s="19">
        <v>0</v>
      </c>
      <c r="H119" s="10">
        <f t="shared" si="4"/>
        <v>8.93</v>
      </c>
    </row>
    <row r="120" spans="1:8" x14ac:dyDescent="0.3">
      <c r="A120" s="6" t="s">
        <v>230</v>
      </c>
      <c r="B120" s="6" t="s">
        <v>231</v>
      </c>
      <c r="C120" s="19">
        <v>12.35</v>
      </c>
      <c r="D120" s="19">
        <v>0</v>
      </c>
      <c r="E120" s="10">
        <f t="shared" si="3"/>
        <v>12.35</v>
      </c>
      <c r="F120" s="19">
        <v>1.9</v>
      </c>
      <c r="G120" s="19">
        <v>0</v>
      </c>
      <c r="H120" s="10">
        <f t="shared" si="4"/>
        <v>1.9</v>
      </c>
    </row>
    <row r="121" spans="1:8" x14ac:dyDescent="0.3">
      <c r="A121" s="6" t="s">
        <v>232</v>
      </c>
      <c r="B121" s="6" t="s">
        <v>233</v>
      </c>
      <c r="C121" s="19">
        <v>24.15</v>
      </c>
      <c r="D121" s="19">
        <v>0</v>
      </c>
      <c r="E121" s="10">
        <f t="shared" si="3"/>
        <v>24.15</v>
      </c>
      <c r="F121" s="19">
        <v>29.29</v>
      </c>
      <c r="G121" s="19">
        <v>0</v>
      </c>
      <c r="H121" s="10">
        <f t="shared" si="4"/>
        <v>29.29</v>
      </c>
    </row>
    <row r="122" spans="1:8" x14ac:dyDescent="0.3">
      <c r="A122" s="6" t="s">
        <v>234</v>
      </c>
      <c r="B122" s="6" t="s">
        <v>235</v>
      </c>
      <c r="C122" s="19">
        <v>64.319999999999993</v>
      </c>
      <c r="D122" s="19">
        <v>0</v>
      </c>
      <c r="E122" s="10">
        <f t="shared" si="3"/>
        <v>64.319999999999993</v>
      </c>
      <c r="F122" s="19">
        <v>11.64</v>
      </c>
      <c r="G122" s="19">
        <v>0</v>
      </c>
      <c r="H122" s="10">
        <f t="shared" si="4"/>
        <v>11.64</v>
      </c>
    </row>
    <row r="123" spans="1:8" x14ac:dyDescent="0.3">
      <c r="A123" s="6" t="s">
        <v>236</v>
      </c>
      <c r="B123" s="6" t="s">
        <v>237</v>
      </c>
      <c r="C123" s="19">
        <v>30.74</v>
      </c>
      <c r="D123" s="19">
        <v>0</v>
      </c>
      <c r="E123" s="10">
        <f t="shared" si="3"/>
        <v>30.74</v>
      </c>
      <c r="F123" s="19">
        <v>6.24</v>
      </c>
      <c r="G123" s="19">
        <v>0</v>
      </c>
      <c r="H123" s="10">
        <f t="shared" si="4"/>
        <v>6.24</v>
      </c>
    </row>
    <row r="124" spans="1:8" x14ac:dyDescent="0.3">
      <c r="A124" s="6" t="s">
        <v>238</v>
      </c>
      <c r="B124" s="6" t="s">
        <v>239</v>
      </c>
      <c r="C124" s="19">
        <v>24.37</v>
      </c>
      <c r="D124" s="19">
        <v>0</v>
      </c>
      <c r="E124" s="10">
        <f t="shared" si="3"/>
        <v>24.37</v>
      </c>
      <c r="F124" s="19">
        <v>6.73</v>
      </c>
      <c r="G124" s="19">
        <v>0</v>
      </c>
      <c r="H124" s="10">
        <f t="shared" si="4"/>
        <v>6.73</v>
      </c>
    </row>
    <row r="125" spans="1:8" x14ac:dyDescent="0.3">
      <c r="A125" s="6" t="s">
        <v>240</v>
      </c>
      <c r="B125" s="6" t="s">
        <v>241</v>
      </c>
      <c r="C125" s="19">
        <v>8.3699999999999992</v>
      </c>
      <c r="D125" s="19">
        <v>0</v>
      </c>
      <c r="E125" s="10">
        <f t="shared" si="3"/>
        <v>8.3699999999999992</v>
      </c>
      <c r="F125" s="19">
        <v>2.0699999999999998</v>
      </c>
      <c r="G125" s="19">
        <v>0</v>
      </c>
      <c r="H125" s="10">
        <f t="shared" si="4"/>
        <v>2.0699999999999998</v>
      </c>
    </row>
    <row r="126" spans="1:8" x14ac:dyDescent="0.3">
      <c r="A126" s="6" t="s">
        <v>242</v>
      </c>
      <c r="B126" s="6" t="s">
        <v>243</v>
      </c>
      <c r="C126" s="19">
        <v>4.4000000000000004</v>
      </c>
      <c r="D126" s="19">
        <v>0</v>
      </c>
      <c r="E126" s="10">
        <f t="shared" si="3"/>
        <v>4.4000000000000004</v>
      </c>
      <c r="F126" s="19">
        <v>1.27</v>
      </c>
      <c r="G126" s="19">
        <v>0</v>
      </c>
      <c r="H126" s="10">
        <f t="shared" si="4"/>
        <v>1.27</v>
      </c>
    </row>
    <row r="127" spans="1:8" x14ac:dyDescent="0.3">
      <c r="A127" s="6" t="s">
        <v>244</v>
      </c>
      <c r="B127" s="6" t="s">
        <v>245</v>
      </c>
      <c r="C127" s="19">
        <v>17.600000000000001</v>
      </c>
      <c r="D127" s="19">
        <v>0</v>
      </c>
      <c r="E127" s="10">
        <f t="shared" si="3"/>
        <v>17.600000000000001</v>
      </c>
      <c r="F127" s="19">
        <v>1.68</v>
      </c>
      <c r="G127" s="19">
        <v>0</v>
      </c>
      <c r="H127" s="10">
        <f t="shared" si="4"/>
        <v>1.68</v>
      </c>
    </row>
    <row r="128" spans="1:8" x14ac:dyDescent="0.3">
      <c r="A128" s="6" t="s">
        <v>246</v>
      </c>
      <c r="B128" s="6" t="s">
        <v>247</v>
      </c>
      <c r="C128" s="19">
        <v>10.52</v>
      </c>
      <c r="D128" s="19">
        <v>0</v>
      </c>
      <c r="E128" s="10">
        <f t="shared" si="3"/>
        <v>10.52</v>
      </c>
      <c r="F128" s="19">
        <v>1.84</v>
      </c>
      <c r="G128" s="19">
        <v>0</v>
      </c>
      <c r="H128" s="10">
        <f t="shared" si="4"/>
        <v>1.84</v>
      </c>
    </row>
    <row r="129" spans="1:8" x14ac:dyDescent="0.3">
      <c r="A129" s="6" t="s">
        <v>248</v>
      </c>
      <c r="B129" s="6" t="s">
        <v>249</v>
      </c>
      <c r="C129" s="19">
        <v>25.97</v>
      </c>
      <c r="D129" s="19">
        <v>0</v>
      </c>
      <c r="E129" s="10">
        <f t="shared" si="3"/>
        <v>25.97</v>
      </c>
      <c r="F129" s="19">
        <v>7.97</v>
      </c>
      <c r="G129" s="19">
        <v>0</v>
      </c>
      <c r="H129" s="10">
        <f t="shared" si="4"/>
        <v>7.97</v>
      </c>
    </row>
    <row r="130" spans="1:8" x14ac:dyDescent="0.3">
      <c r="A130" s="6" t="s">
        <v>250</v>
      </c>
      <c r="B130" s="6" t="s">
        <v>251</v>
      </c>
      <c r="C130" s="19">
        <v>143.33000000000001</v>
      </c>
      <c r="D130" s="19">
        <v>0</v>
      </c>
      <c r="E130" s="10">
        <f t="shared" si="3"/>
        <v>143.33000000000001</v>
      </c>
      <c r="F130" s="19">
        <v>55.51</v>
      </c>
      <c r="G130" s="19">
        <v>0</v>
      </c>
      <c r="H130" s="10">
        <f t="shared" si="4"/>
        <v>55.51</v>
      </c>
    </row>
    <row r="131" spans="1:8" x14ac:dyDescent="0.3">
      <c r="A131" s="6" t="s">
        <v>252</v>
      </c>
      <c r="B131" s="6" t="s">
        <v>253</v>
      </c>
      <c r="C131" s="19">
        <v>112.95</v>
      </c>
      <c r="D131" s="19">
        <v>0</v>
      </c>
      <c r="E131" s="10">
        <f t="shared" si="3"/>
        <v>112.95</v>
      </c>
      <c r="F131" s="19">
        <v>32.869999999999997</v>
      </c>
      <c r="G131" s="19">
        <v>0</v>
      </c>
      <c r="H131" s="10">
        <f t="shared" si="4"/>
        <v>32.869999999999997</v>
      </c>
    </row>
    <row r="132" spans="1:8" x14ac:dyDescent="0.3">
      <c r="A132" s="6" t="s">
        <v>254</v>
      </c>
      <c r="B132" s="6" t="s">
        <v>255</v>
      </c>
      <c r="C132" s="19">
        <v>63.78</v>
      </c>
      <c r="D132" s="19">
        <v>0</v>
      </c>
      <c r="E132" s="10">
        <f t="shared" si="3"/>
        <v>63.78</v>
      </c>
      <c r="F132" s="19">
        <v>15.21</v>
      </c>
      <c r="G132" s="19">
        <v>0</v>
      </c>
      <c r="H132" s="10">
        <f t="shared" si="4"/>
        <v>15.21</v>
      </c>
    </row>
    <row r="133" spans="1:8" x14ac:dyDescent="0.3">
      <c r="A133" s="6" t="s">
        <v>256</v>
      </c>
      <c r="B133" s="6" t="s">
        <v>257</v>
      </c>
      <c r="C133" s="19">
        <v>21.06</v>
      </c>
      <c r="D133" s="19">
        <v>0</v>
      </c>
      <c r="E133" s="10">
        <f t="shared" si="3"/>
        <v>21.06</v>
      </c>
      <c r="F133" s="19">
        <v>3.53</v>
      </c>
      <c r="G133" s="19">
        <v>0</v>
      </c>
      <c r="H133" s="10">
        <f t="shared" si="4"/>
        <v>3.53</v>
      </c>
    </row>
    <row r="134" spans="1:8" x14ac:dyDescent="0.3">
      <c r="A134" s="6" t="s">
        <v>258</v>
      </c>
      <c r="B134" s="6" t="s">
        <v>259</v>
      </c>
      <c r="C134" s="19">
        <v>11.44</v>
      </c>
      <c r="D134" s="19">
        <v>0</v>
      </c>
      <c r="E134" s="10">
        <f t="shared" si="3"/>
        <v>11.44</v>
      </c>
      <c r="F134" s="19">
        <v>3.78</v>
      </c>
      <c r="G134" s="19">
        <v>0</v>
      </c>
      <c r="H134" s="10">
        <f t="shared" si="4"/>
        <v>3.78</v>
      </c>
    </row>
    <row r="135" spans="1:8" x14ac:dyDescent="0.3">
      <c r="A135" s="6" t="s">
        <v>260</v>
      </c>
      <c r="B135" s="6" t="s">
        <v>261</v>
      </c>
      <c r="C135" s="19">
        <v>5.36</v>
      </c>
      <c r="D135" s="19">
        <v>0</v>
      </c>
      <c r="E135" s="10">
        <f t="shared" si="3"/>
        <v>5.36</v>
      </c>
      <c r="F135" s="19">
        <v>1</v>
      </c>
      <c r="G135" s="19">
        <v>0</v>
      </c>
      <c r="H135" s="10">
        <f t="shared" si="4"/>
        <v>1</v>
      </c>
    </row>
    <row r="136" spans="1:8" x14ac:dyDescent="0.3">
      <c r="A136" s="6" t="s">
        <v>262</v>
      </c>
      <c r="B136" s="6" t="s">
        <v>263</v>
      </c>
      <c r="C136" s="19">
        <v>51.43</v>
      </c>
      <c r="D136" s="19">
        <v>0</v>
      </c>
      <c r="E136" s="10">
        <f t="shared" ref="E136:E199" si="5">C136-D136</f>
        <v>51.43</v>
      </c>
      <c r="F136" s="19">
        <v>14.6</v>
      </c>
      <c r="G136" s="19">
        <v>0</v>
      </c>
      <c r="H136" s="10">
        <f t="shared" ref="H136:H199" si="6">F136-G136</f>
        <v>14.6</v>
      </c>
    </row>
    <row r="137" spans="1:8" x14ac:dyDescent="0.3">
      <c r="A137" s="6" t="s">
        <v>264</v>
      </c>
      <c r="B137" s="6" t="s">
        <v>265</v>
      </c>
      <c r="C137" s="19">
        <v>116.79</v>
      </c>
      <c r="D137" s="19">
        <v>0</v>
      </c>
      <c r="E137" s="10">
        <f t="shared" si="5"/>
        <v>116.79</v>
      </c>
      <c r="F137" s="19">
        <v>32.159999999999997</v>
      </c>
      <c r="G137" s="19">
        <v>0</v>
      </c>
      <c r="H137" s="10">
        <f t="shared" si="6"/>
        <v>32.159999999999997</v>
      </c>
    </row>
    <row r="138" spans="1:8" x14ac:dyDescent="0.3">
      <c r="A138" s="6" t="s">
        <v>266</v>
      </c>
      <c r="B138" s="6" t="s">
        <v>267</v>
      </c>
      <c r="C138" s="19">
        <v>9.58</v>
      </c>
      <c r="D138" s="19">
        <v>0</v>
      </c>
      <c r="E138" s="10">
        <f t="shared" si="5"/>
        <v>9.58</v>
      </c>
      <c r="F138" s="19">
        <v>3.89</v>
      </c>
      <c r="G138" s="19">
        <v>0</v>
      </c>
      <c r="H138" s="10">
        <f t="shared" si="6"/>
        <v>3.89</v>
      </c>
    </row>
    <row r="139" spans="1:8" x14ac:dyDescent="0.3">
      <c r="A139" s="6" t="s">
        <v>268</v>
      </c>
      <c r="B139" s="6" t="s">
        <v>269</v>
      </c>
      <c r="C139" s="19">
        <v>68.47</v>
      </c>
      <c r="D139" s="19">
        <v>0</v>
      </c>
      <c r="E139" s="10">
        <f t="shared" si="5"/>
        <v>68.47</v>
      </c>
      <c r="F139" s="19">
        <v>11.09</v>
      </c>
      <c r="G139" s="19">
        <v>0</v>
      </c>
      <c r="H139" s="10">
        <f t="shared" si="6"/>
        <v>11.09</v>
      </c>
    </row>
    <row r="140" spans="1:8" x14ac:dyDescent="0.3">
      <c r="A140" s="6" t="s">
        <v>270</v>
      </c>
      <c r="B140" s="6" t="s">
        <v>271</v>
      </c>
      <c r="C140" s="19">
        <v>422.45</v>
      </c>
      <c r="D140" s="19">
        <v>0</v>
      </c>
      <c r="E140" s="10">
        <f t="shared" si="5"/>
        <v>422.45</v>
      </c>
      <c r="F140" s="19">
        <v>80.319999999999993</v>
      </c>
      <c r="G140" s="19">
        <v>0</v>
      </c>
      <c r="H140" s="10">
        <f t="shared" si="6"/>
        <v>80.319999999999993</v>
      </c>
    </row>
    <row r="141" spans="1:8" x14ac:dyDescent="0.3">
      <c r="A141" s="6" t="s">
        <v>272</v>
      </c>
      <c r="B141" s="6" t="s">
        <v>273</v>
      </c>
      <c r="C141" s="19">
        <v>64.510000000000005</v>
      </c>
      <c r="D141" s="19">
        <v>0</v>
      </c>
      <c r="E141" s="10">
        <f t="shared" si="5"/>
        <v>64.510000000000005</v>
      </c>
      <c r="F141" s="19">
        <v>23.2</v>
      </c>
      <c r="G141" s="19">
        <v>0</v>
      </c>
      <c r="H141" s="10">
        <f t="shared" si="6"/>
        <v>23.2</v>
      </c>
    </row>
    <row r="142" spans="1:8" x14ac:dyDescent="0.3">
      <c r="A142" s="6" t="s">
        <v>274</v>
      </c>
      <c r="B142" s="6" t="s">
        <v>275</v>
      </c>
      <c r="C142" s="19">
        <v>148.91</v>
      </c>
      <c r="D142" s="19">
        <v>0</v>
      </c>
      <c r="E142" s="10">
        <f t="shared" si="5"/>
        <v>148.91</v>
      </c>
      <c r="F142" s="19">
        <v>34.36</v>
      </c>
      <c r="G142" s="19">
        <v>0</v>
      </c>
      <c r="H142" s="10">
        <f t="shared" si="6"/>
        <v>34.36</v>
      </c>
    </row>
    <row r="143" spans="1:8" x14ac:dyDescent="0.3">
      <c r="A143" s="6" t="s">
        <v>276</v>
      </c>
      <c r="B143" s="6" t="s">
        <v>277</v>
      </c>
      <c r="C143" s="19">
        <v>52.86</v>
      </c>
      <c r="D143" s="19">
        <v>0</v>
      </c>
      <c r="E143" s="10">
        <f t="shared" si="5"/>
        <v>52.86</v>
      </c>
      <c r="F143" s="19">
        <v>9.7200000000000006</v>
      </c>
      <c r="G143" s="19">
        <v>0</v>
      </c>
      <c r="H143" s="10">
        <f t="shared" si="6"/>
        <v>9.7200000000000006</v>
      </c>
    </row>
    <row r="144" spans="1:8" x14ac:dyDescent="0.3">
      <c r="A144" s="6" t="s">
        <v>278</v>
      </c>
      <c r="B144" s="6" t="s">
        <v>279</v>
      </c>
      <c r="C144" s="19">
        <v>5.83</v>
      </c>
      <c r="D144" s="19">
        <v>0</v>
      </c>
      <c r="E144" s="10">
        <f t="shared" si="5"/>
        <v>5.83</v>
      </c>
      <c r="F144" s="19">
        <v>1.27</v>
      </c>
      <c r="G144" s="19">
        <v>0</v>
      </c>
      <c r="H144" s="10">
        <f t="shared" si="6"/>
        <v>1.27</v>
      </c>
    </row>
    <row r="145" spans="1:8" x14ac:dyDescent="0.3">
      <c r="A145" s="6" t="s">
        <v>280</v>
      </c>
      <c r="B145" s="6" t="s">
        <v>281</v>
      </c>
      <c r="C145" s="19">
        <v>30.93</v>
      </c>
      <c r="D145" s="19">
        <v>0</v>
      </c>
      <c r="E145" s="10">
        <f t="shared" si="5"/>
        <v>30.93</v>
      </c>
      <c r="F145" s="19">
        <v>6.19</v>
      </c>
      <c r="G145" s="19">
        <v>0</v>
      </c>
      <c r="H145" s="10">
        <f t="shared" si="6"/>
        <v>6.19</v>
      </c>
    </row>
    <row r="146" spans="1:8" x14ac:dyDescent="0.3">
      <c r="A146" s="6" t="s">
        <v>282</v>
      </c>
      <c r="B146" s="6" t="s">
        <v>283</v>
      </c>
      <c r="C146" s="19">
        <v>6</v>
      </c>
      <c r="D146" s="19">
        <v>0</v>
      </c>
      <c r="E146" s="10">
        <f t="shared" si="5"/>
        <v>6</v>
      </c>
      <c r="F146" s="19">
        <v>2.29</v>
      </c>
      <c r="G146" s="19">
        <v>0</v>
      </c>
      <c r="H146" s="10">
        <f t="shared" si="6"/>
        <v>2.29</v>
      </c>
    </row>
    <row r="147" spans="1:8" x14ac:dyDescent="0.3">
      <c r="A147" s="6" t="s">
        <v>284</v>
      </c>
      <c r="B147" s="6" t="s">
        <v>285</v>
      </c>
      <c r="C147" s="19">
        <v>56.42</v>
      </c>
      <c r="D147" s="19">
        <v>0</v>
      </c>
      <c r="E147" s="10">
        <f t="shared" si="5"/>
        <v>56.42</v>
      </c>
      <c r="F147" s="19">
        <v>24.55</v>
      </c>
      <c r="G147" s="19">
        <v>0</v>
      </c>
      <c r="H147" s="10">
        <f t="shared" si="6"/>
        <v>24.55</v>
      </c>
    </row>
    <row r="148" spans="1:8" x14ac:dyDescent="0.3">
      <c r="A148" s="6" t="s">
        <v>286</v>
      </c>
      <c r="B148" s="6" t="s">
        <v>287</v>
      </c>
      <c r="C148" s="19">
        <v>15.29</v>
      </c>
      <c r="D148" s="19">
        <v>0</v>
      </c>
      <c r="E148" s="10">
        <f t="shared" si="5"/>
        <v>15.29</v>
      </c>
      <c r="F148" s="19">
        <v>2.37</v>
      </c>
      <c r="G148" s="19">
        <v>0</v>
      </c>
      <c r="H148" s="10">
        <f t="shared" si="6"/>
        <v>2.37</v>
      </c>
    </row>
    <row r="149" spans="1:8" x14ac:dyDescent="0.3">
      <c r="A149" s="6" t="s">
        <v>288</v>
      </c>
      <c r="B149" s="6" t="s">
        <v>289</v>
      </c>
      <c r="C149" s="19">
        <v>52.19</v>
      </c>
      <c r="D149" s="19">
        <v>0</v>
      </c>
      <c r="E149" s="10">
        <f t="shared" si="5"/>
        <v>52.19</v>
      </c>
      <c r="F149" s="19">
        <v>26.66</v>
      </c>
      <c r="G149" s="19">
        <v>0</v>
      </c>
      <c r="H149" s="10">
        <f t="shared" si="6"/>
        <v>26.66</v>
      </c>
    </row>
    <row r="150" spans="1:8" x14ac:dyDescent="0.3">
      <c r="A150" s="6" t="s">
        <v>290</v>
      </c>
      <c r="B150" s="6" t="s">
        <v>291</v>
      </c>
      <c r="C150" s="19">
        <v>12.28</v>
      </c>
      <c r="D150" s="19">
        <v>0</v>
      </c>
      <c r="E150" s="10">
        <f t="shared" si="5"/>
        <v>12.28</v>
      </c>
      <c r="F150" s="19">
        <v>3.03</v>
      </c>
      <c r="G150" s="19">
        <v>0</v>
      </c>
      <c r="H150" s="10">
        <f t="shared" si="6"/>
        <v>3.03</v>
      </c>
    </row>
    <row r="151" spans="1:8" x14ac:dyDescent="0.3">
      <c r="A151" s="6" t="s">
        <v>292</v>
      </c>
      <c r="B151" s="6" t="s">
        <v>293</v>
      </c>
      <c r="C151" s="19">
        <v>19.899999999999999</v>
      </c>
      <c r="D151" s="19">
        <v>0</v>
      </c>
      <c r="E151" s="10">
        <f t="shared" si="5"/>
        <v>19.899999999999999</v>
      </c>
      <c r="F151" s="19">
        <v>14.7</v>
      </c>
      <c r="G151" s="19">
        <v>0</v>
      </c>
      <c r="H151" s="10">
        <f t="shared" si="6"/>
        <v>14.7</v>
      </c>
    </row>
    <row r="152" spans="1:8" x14ac:dyDescent="0.3">
      <c r="A152" s="6" t="s">
        <v>294</v>
      </c>
      <c r="B152" s="6" t="s">
        <v>295</v>
      </c>
      <c r="C152" s="19">
        <v>33.99</v>
      </c>
      <c r="D152" s="19">
        <v>0</v>
      </c>
      <c r="E152" s="10">
        <f t="shared" si="5"/>
        <v>33.99</v>
      </c>
      <c r="F152" s="19">
        <v>7.9</v>
      </c>
      <c r="G152" s="19">
        <v>0</v>
      </c>
      <c r="H152" s="10">
        <f t="shared" si="6"/>
        <v>7.9</v>
      </c>
    </row>
    <row r="153" spans="1:8" x14ac:dyDescent="0.3">
      <c r="A153" s="6" t="s">
        <v>296</v>
      </c>
      <c r="B153" s="6" t="s">
        <v>297</v>
      </c>
      <c r="C153" s="19">
        <v>7.33</v>
      </c>
      <c r="D153" s="19">
        <v>0</v>
      </c>
      <c r="E153" s="10">
        <f t="shared" si="5"/>
        <v>7.33</v>
      </c>
      <c r="F153" s="19">
        <v>1.06</v>
      </c>
      <c r="G153" s="19">
        <v>0</v>
      </c>
      <c r="H153" s="10">
        <f t="shared" si="6"/>
        <v>1.06</v>
      </c>
    </row>
    <row r="154" spans="1:8" x14ac:dyDescent="0.3">
      <c r="A154" s="6" t="s">
        <v>298</v>
      </c>
      <c r="B154" s="6" t="s">
        <v>299</v>
      </c>
      <c r="C154" s="19">
        <v>23.76</v>
      </c>
      <c r="D154" s="19">
        <v>0</v>
      </c>
      <c r="E154" s="10">
        <f t="shared" si="5"/>
        <v>23.76</v>
      </c>
      <c r="F154" s="19">
        <v>6.15</v>
      </c>
      <c r="G154" s="19">
        <v>0</v>
      </c>
      <c r="H154" s="10">
        <f t="shared" si="6"/>
        <v>6.15</v>
      </c>
    </row>
    <row r="155" spans="1:8" x14ac:dyDescent="0.3">
      <c r="A155" s="6" t="s">
        <v>300</v>
      </c>
      <c r="B155" s="6" t="s">
        <v>301</v>
      </c>
      <c r="C155" s="19">
        <v>18.52</v>
      </c>
      <c r="D155" s="19">
        <v>0</v>
      </c>
      <c r="E155" s="10">
        <f t="shared" si="5"/>
        <v>18.52</v>
      </c>
      <c r="F155" s="19">
        <v>5.69</v>
      </c>
      <c r="G155" s="19">
        <v>0</v>
      </c>
      <c r="H155" s="10">
        <f t="shared" si="6"/>
        <v>5.69</v>
      </c>
    </row>
    <row r="156" spans="1:8" x14ac:dyDescent="0.3">
      <c r="A156" s="6" t="s">
        <v>302</v>
      </c>
      <c r="B156" s="6" t="s">
        <v>303</v>
      </c>
      <c r="C156" s="19">
        <v>50.97</v>
      </c>
      <c r="D156" s="19">
        <v>0</v>
      </c>
      <c r="E156" s="10">
        <f t="shared" si="5"/>
        <v>50.97</v>
      </c>
      <c r="F156" s="19">
        <v>39.049999999999997</v>
      </c>
      <c r="G156" s="19">
        <v>0</v>
      </c>
      <c r="H156" s="10">
        <f t="shared" si="6"/>
        <v>39.049999999999997</v>
      </c>
    </row>
    <row r="157" spans="1:8" x14ac:dyDescent="0.3">
      <c r="A157" s="6" t="s">
        <v>304</v>
      </c>
      <c r="B157" s="6" t="s">
        <v>305</v>
      </c>
      <c r="C157" s="19">
        <v>7.6</v>
      </c>
      <c r="D157" s="19">
        <v>0</v>
      </c>
      <c r="E157" s="10">
        <f t="shared" si="5"/>
        <v>7.6</v>
      </c>
      <c r="F157" s="19">
        <v>0.88</v>
      </c>
      <c r="G157" s="19">
        <v>0</v>
      </c>
      <c r="H157" s="10">
        <f t="shared" si="6"/>
        <v>0.88</v>
      </c>
    </row>
    <row r="158" spans="1:8" x14ac:dyDescent="0.3">
      <c r="A158" s="6" t="s">
        <v>306</v>
      </c>
      <c r="B158" s="6" t="s">
        <v>307</v>
      </c>
      <c r="C158" s="19">
        <v>28.45</v>
      </c>
      <c r="D158" s="19">
        <v>0</v>
      </c>
      <c r="E158" s="10">
        <f t="shared" si="5"/>
        <v>28.45</v>
      </c>
      <c r="F158" s="19">
        <v>6.97</v>
      </c>
      <c r="G158" s="19">
        <v>0</v>
      </c>
      <c r="H158" s="10">
        <f t="shared" si="6"/>
        <v>6.97</v>
      </c>
    </row>
    <row r="159" spans="1:8" x14ac:dyDescent="0.3">
      <c r="A159" s="6" t="s">
        <v>308</v>
      </c>
      <c r="B159" s="6" t="s">
        <v>309</v>
      </c>
      <c r="C159" s="19">
        <v>39.71</v>
      </c>
      <c r="D159" s="19">
        <v>0</v>
      </c>
      <c r="E159" s="10">
        <f t="shared" si="5"/>
        <v>39.71</v>
      </c>
      <c r="F159" s="19">
        <v>13.84</v>
      </c>
      <c r="G159" s="19">
        <v>0</v>
      </c>
      <c r="H159" s="10">
        <f t="shared" si="6"/>
        <v>13.84</v>
      </c>
    </row>
    <row r="160" spans="1:8" x14ac:dyDescent="0.3">
      <c r="A160" s="6" t="s">
        <v>310</v>
      </c>
      <c r="B160" s="6" t="s">
        <v>311</v>
      </c>
      <c r="C160" s="19">
        <v>26.76</v>
      </c>
      <c r="D160" s="19">
        <v>0</v>
      </c>
      <c r="E160" s="10">
        <f t="shared" si="5"/>
        <v>26.76</v>
      </c>
      <c r="F160" s="19">
        <v>6.56</v>
      </c>
      <c r="G160" s="19">
        <v>0</v>
      </c>
      <c r="H160" s="10">
        <f t="shared" si="6"/>
        <v>6.56</v>
      </c>
    </row>
    <row r="161" spans="1:8" x14ac:dyDescent="0.3">
      <c r="A161" s="6" t="s">
        <v>312</v>
      </c>
      <c r="B161" s="6" t="s">
        <v>313</v>
      </c>
      <c r="C161" s="19">
        <v>14.32</v>
      </c>
      <c r="D161" s="19">
        <v>0</v>
      </c>
      <c r="E161" s="10">
        <f t="shared" si="5"/>
        <v>14.32</v>
      </c>
      <c r="F161" s="19">
        <v>2.99</v>
      </c>
      <c r="G161" s="19">
        <v>0</v>
      </c>
      <c r="H161" s="10">
        <f t="shared" si="6"/>
        <v>2.99</v>
      </c>
    </row>
    <row r="162" spans="1:8" x14ac:dyDescent="0.3">
      <c r="A162" s="6" t="s">
        <v>314</v>
      </c>
      <c r="B162" s="6" t="s">
        <v>315</v>
      </c>
      <c r="C162" s="19">
        <v>22.89</v>
      </c>
      <c r="D162" s="19">
        <v>0</v>
      </c>
      <c r="E162" s="10">
        <f t="shared" si="5"/>
        <v>22.89</v>
      </c>
      <c r="F162" s="19">
        <v>10.36</v>
      </c>
      <c r="G162" s="19">
        <v>0</v>
      </c>
      <c r="H162" s="10">
        <f t="shared" si="6"/>
        <v>10.36</v>
      </c>
    </row>
    <row r="163" spans="1:8" x14ac:dyDescent="0.3">
      <c r="A163" s="6" t="s">
        <v>316</v>
      </c>
      <c r="B163" s="6" t="s">
        <v>317</v>
      </c>
      <c r="C163" s="19">
        <v>21.73</v>
      </c>
      <c r="D163" s="19">
        <v>0</v>
      </c>
      <c r="E163" s="10">
        <f t="shared" si="5"/>
        <v>21.73</v>
      </c>
      <c r="F163" s="19">
        <v>47.42</v>
      </c>
      <c r="G163" s="19">
        <v>0</v>
      </c>
      <c r="H163" s="10">
        <f t="shared" si="6"/>
        <v>47.42</v>
      </c>
    </row>
    <row r="164" spans="1:8" x14ac:dyDescent="0.3">
      <c r="A164" s="6" t="s">
        <v>318</v>
      </c>
      <c r="B164" s="6" t="s">
        <v>319</v>
      </c>
      <c r="C164" s="19">
        <v>23.87</v>
      </c>
      <c r="D164" s="19">
        <v>0</v>
      </c>
      <c r="E164" s="10">
        <f t="shared" si="5"/>
        <v>23.87</v>
      </c>
      <c r="F164" s="19">
        <v>6.29</v>
      </c>
      <c r="G164" s="19">
        <v>0</v>
      </c>
      <c r="H164" s="10">
        <f t="shared" si="6"/>
        <v>6.29</v>
      </c>
    </row>
    <row r="165" spans="1:8" x14ac:dyDescent="0.3">
      <c r="A165" s="6" t="s">
        <v>320</v>
      </c>
      <c r="B165" s="6" t="s">
        <v>321</v>
      </c>
      <c r="C165" s="19">
        <v>63.83</v>
      </c>
      <c r="D165" s="19">
        <v>0</v>
      </c>
      <c r="E165" s="10">
        <f t="shared" si="5"/>
        <v>63.83</v>
      </c>
      <c r="F165" s="19">
        <v>15.61</v>
      </c>
      <c r="G165" s="19">
        <v>0</v>
      </c>
      <c r="H165" s="10">
        <f t="shared" si="6"/>
        <v>15.61</v>
      </c>
    </row>
    <row r="166" spans="1:8" x14ac:dyDescent="0.3">
      <c r="A166" s="6" t="s">
        <v>322</v>
      </c>
      <c r="B166" s="6" t="s">
        <v>323</v>
      </c>
      <c r="C166" s="19">
        <v>13.64</v>
      </c>
      <c r="D166" s="19">
        <v>0</v>
      </c>
      <c r="E166" s="10">
        <f t="shared" si="5"/>
        <v>13.64</v>
      </c>
      <c r="F166" s="19">
        <v>4.03</v>
      </c>
      <c r="G166" s="19">
        <v>0</v>
      </c>
      <c r="H166" s="10">
        <f t="shared" si="6"/>
        <v>4.03</v>
      </c>
    </row>
    <row r="167" spans="1:8" x14ac:dyDescent="0.3">
      <c r="A167" s="6" t="s">
        <v>324</v>
      </c>
      <c r="B167" s="6" t="s">
        <v>325</v>
      </c>
      <c r="C167" s="19">
        <v>27.15</v>
      </c>
      <c r="D167" s="19">
        <v>0</v>
      </c>
      <c r="E167" s="10">
        <f t="shared" si="5"/>
        <v>27.15</v>
      </c>
      <c r="F167" s="19">
        <v>7.69</v>
      </c>
      <c r="G167" s="19">
        <v>0</v>
      </c>
      <c r="H167" s="10">
        <f t="shared" si="6"/>
        <v>7.69</v>
      </c>
    </row>
    <row r="168" spans="1:8" x14ac:dyDescent="0.3">
      <c r="A168" s="6" t="s">
        <v>326</v>
      </c>
      <c r="B168" s="6" t="s">
        <v>327</v>
      </c>
      <c r="C168" s="19">
        <v>25.16</v>
      </c>
      <c r="D168" s="19">
        <v>0</v>
      </c>
      <c r="E168" s="10">
        <f t="shared" si="5"/>
        <v>25.16</v>
      </c>
      <c r="F168" s="19">
        <v>5.77</v>
      </c>
      <c r="G168" s="19">
        <v>0</v>
      </c>
      <c r="H168" s="10">
        <f t="shared" si="6"/>
        <v>5.77</v>
      </c>
    </row>
    <row r="169" spans="1:8" x14ac:dyDescent="0.3">
      <c r="A169" s="6" t="s">
        <v>328</v>
      </c>
      <c r="B169" s="6" t="s">
        <v>329</v>
      </c>
      <c r="C169" s="19">
        <v>22.66</v>
      </c>
      <c r="D169" s="19">
        <v>0</v>
      </c>
      <c r="E169" s="10">
        <f t="shared" si="5"/>
        <v>22.66</v>
      </c>
      <c r="F169" s="19">
        <v>4.4400000000000004</v>
      </c>
      <c r="G169" s="19">
        <v>0</v>
      </c>
      <c r="H169" s="10">
        <f t="shared" si="6"/>
        <v>4.4400000000000004</v>
      </c>
    </row>
    <row r="170" spans="1:8" x14ac:dyDescent="0.3">
      <c r="A170" s="6" t="s">
        <v>330</v>
      </c>
      <c r="B170" s="6" t="s">
        <v>331</v>
      </c>
      <c r="C170" s="19">
        <v>28.23</v>
      </c>
      <c r="D170" s="19">
        <v>0</v>
      </c>
      <c r="E170" s="10">
        <f t="shared" si="5"/>
        <v>28.23</v>
      </c>
      <c r="F170" s="19">
        <v>8.1199999999999992</v>
      </c>
      <c r="G170" s="19">
        <v>0</v>
      </c>
      <c r="H170" s="10">
        <f t="shared" si="6"/>
        <v>8.1199999999999992</v>
      </c>
    </row>
    <row r="171" spans="1:8" x14ac:dyDescent="0.3">
      <c r="A171" s="6" t="s">
        <v>332</v>
      </c>
      <c r="B171" s="6" t="s">
        <v>333</v>
      </c>
      <c r="C171" s="19">
        <v>13.86</v>
      </c>
      <c r="D171" s="19">
        <v>0</v>
      </c>
      <c r="E171" s="10">
        <f t="shared" si="5"/>
        <v>13.86</v>
      </c>
      <c r="F171" s="19">
        <v>4.59</v>
      </c>
      <c r="G171" s="19">
        <v>0</v>
      </c>
      <c r="H171" s="10">
        <f t="shared" si="6"/>
        <v>4.59</v>
      </c>
    </row>
    <row r="172" spans="1:8" x14ac:dyDescent="0.3">
      <c r="A172" s="6" t="s">
        <v>334</v>
      </c>
      <c r="B172" s="6" t="s">
        <v>335</v>
      </c>
      <c r="C172" s="19">
        <v>81.47</v>
      </c>
      <c r="D172" s="19">
        <v>0</v>
      </c>
      <c r="E172" s="10">
        <f t="shared" si="5"/>
        <v>81.47</v>
      </c>
      <c r="F172" s="19">
        <v>31.88</v>
      </c>
      <c r="G172" s="19">
        <v>0</v>
      </c>
      <c r="H172" s="10">
        <f t="shared" si="6"/>
        <v>31.88</v>
      </c>
    </row>
    <row r="173" spans="1:8" x14ac:dyDescent="0.3">
      <c r="A173" s="6" t="s">
        <v>336</v>
      </c>
      <c r="B173" s="6" t="s">
        <v>337</v>
      </c>
      <c r="C173" s="19">
        <v>24.14</v>
      </c>
      <c r="D173" s="19">
        <v>0</v>
      </c>
      <c r="E173" s="10">
        <f t="shared" si="5"/>
        <v>24.14</v>
      </c>
      <c r="F173" s="19">
        <v>6.06</v>
      </c>
      <c r="G173" s="19">
        <v>0</v>
      </c>
      <c r="H173" s="10">
        <f t="shared" si="6"/>
        <v>6.06</v>
      </c>
    </row>
    <row r="174" spans="1:8" x14ac:dyDescent="0.3">
      <c r="A174" s="6" t="s">
        <v>338</v>
      </c>
      <c r="B174" s="6" t="s">
        <v>339</v>
      </c>
      <c r="C174" s="19">
        <v>11.75</v>
      </c>
      <c r="D174" s="19">
        <v>0</v>
      </c>
      <c r="E174" s="10">
        <f t="shared" si="5"/>
        <v>11.75</v>
      </c>
      <c r="F174" s="19">
        <v>2.64</v>
      </c>
      <c r="G174" s="19">
        <v>0</v>
      </c>
      <c r="H174" s="10">
        <f t="shared" si="6"/>
        <v>2.64</v>
      </c>
    </row>
    <row r="175" spans="1:8" x14ac:dyDescent="0.3">
      <c r="A175" s="6" t="s">
        <v>340</v>
      </c>
      <c r="B175" s="6" t="s">
        <v>341</v>
      </c>
      <c r="C175" s="19">
        <v>50.42</v>
      </c>
      <c r="D175" s="19">
        <v>0</v>
      </c>
      <c r="E175" s="10">
        <f t="shared" si="5"/>
        <v>50.42</v>
      </c>
      <c r="F175" s="19">
        <v>11.98</v>
      </c>
      <c r="G175" s="19">
        <v>0</v>
      </c>
      <c r="H175" s="10">
        <f t="shared" si="6"/>
        <v>11.98</v>
      </c>
    </row>
    <row r="176" spans="1:8" x14ac:dyDescent="0.3">
      <c r="A176" s="6" t="s">
        <v>342</v>
      </c>
      <c r="B176" s="6" t="s">
        <v>343</v>
      </c>
      <c r="C176" s="19">
        <v>57.75</v>
      </c>
      <c r="D176" s="19">
        <v>0</v>
      </c>
      <c r="E176" s="10">
        <f t="shared" si="5"/>
        <v>57.75</v>
      </c>
      <c r="F176" s="19">
        <v>10.43</v>
      </c>
      <c r="G176" s="19">
        <v>0</v>
      </c>
      <c r="H176" s="10">
        <f t="shared" si="6"/>
        <v>10.43</v>
      </c>
    </row>
    <row r="177" spans="1:8" x14ac:dyDescent="0.3">
      <c r="A177" s="6" t="s">
        <v>344</v>
      </c>
      <c r="B177" s="6" t="s">
        <v>345</v>
      </c>
      <c r="C177" s="19">
        <v>374.68</v>
      </c>
      <c r="D177" s="19">
        <v>0</v>
      </c>
      <c r="E177" s="10">
        <f t="shared" si="5"/>
        <v>374.68</v>
      </c>
      <c r="F177" s="19">
        <v>51.02</v>
      </c>
      <c r="G177" s="19">
        <v>0</v>
      </c>
      <c r="H177" s="10">
        <f t="shared" si="6"/>
        <v>51.02</v>
      </c>
    </row>
    <row r="178" spans="1:8" x14ac:dyDescent="0.3">
      <c r="A178" s="6" t="s">
        <v>346</v>
      </c>
      <c r="B178" s="6" t="s">
        <v>347</v>
      </c>
      <c r="C178" s="19">
        <v>9.81</v>
      </c>
      <c r="D178" s="19">
        <v>0</v>
      </c>
      <c r="E178" s="10">
        <f t="shared" si="5"/>
        <v>9.81</v>
      </c>
      <c r="F178" s="19">
        <v>1.1499999999999999</v>
      </c>
      <c r="G178" s="19">
        <v>0</v>
      </c>
      <c r="H178" s="10">
        <f t="shared" si="6"/>
        <v>1.1499999999999999</v>
      </c>
    </row>
    <row r="179" spans="1:8" x14ac:dyDescent="0.3">
      <c r="A179" s="6" t="s">
        <v>348</v>
      </c>
      <c r="B179" s="6" t="s">
        <v>349</v>
      </c>
      <c r="C179" s="19">
        <v>12.23</v>
      </c>
      <c r="D179" s="19">
        <v>0</v>
      </c>
      <c r="E179" s="10">
        <f t="shared" si="5"/>
        <v>12.23</v>
      </c>
      <c r="F179" s="19">
        <v>4.1100000000000003</v>
      </c>
      <c r="G179" s="19">
        <v>0</v>
      </c>
      <c r="H179" s="10">
        <f t="shared" si="6"/>
        <v>4.1100000000000003</v>
      </c>
    </row>
    <row r="180" spans="1:8" x14ac:dyDescent="0.3">
      <c r="A180" s="6" t="s">
        <v>350</v>
      </c>
      <c r="B180" s="6" t="s">
        <v>351</v>
      </c>
      <c r="C180" s="19">
        <v>9.93</v>
      </c>
      <c r="D180" s="19">
        <v>0</v>
      </c>
      <c r="E180" s="10">
        <f t="shared" si="5"/>
        <v>9.93</v>
      </c>
      <c r="F180" s="19">
        <v>12.86</v>
      </c>
      <c r="G180" s="19">
        <v>0</v>
      </c>
      <c r="H180" s="10">
        <f t="shared" si="6"/>
        <v>12.86</v>
      </c>
    </row>
    <row r="181" spans="1:8" x14ac:dyDescent="0.3">
      <c r="A181" s="6" t="s">
        <v>352</v>
      </c>
      <c r="B181" s="6" t="s">
        <v>353</v>
      </c>
      <c r="C181" s="19">
        <v>15</v>
      </c>
      <c r="D181" s="19">
        <v>0</v>
      </c>
      <c r="E181" s="10">
        <f t="shared" si="5"/>
        <v>15</v>
      </c>
      <c r="F181" s="19">
        <v>4.01</v>
      </c>
      <c r="G181" s="19">
        <v>0</v>
      </c>
      <c r="H181" s="10">
        <f t="shared" si="6"/>
        <v>4.01</v>
      </c>
    </row>
    <row r="182" spans="1:8" x14ac:dyDescent="0.3">
      <c r="A182" s="6" t="s">
        <v>354</v>
      </c>
      <c r="B182" s="6" t="s">
        <v>355</v>
      </c>
      <c r="C182" s="19">
        <v>30.14</v>
      </c>
      <c r="D182" s="19">
        <v>0</v>
      </c>
      <c r="E182" s="10">
        <f t="shared" si="5"/>
        <v>30.14</v>
      </c>
      <c r="F182" s="19">
        <v>7.68</v>
      </c>
      <c r="G182" s="19">
        <v>0</v>
      </c>
      <c r="H182" s="10">
        <f t="shared" si="6"/>
        <v>7.68</v>
      </c>
    </row>
    <row r="183" spans="1:8" x14ac:dyDescent="0.3">
      <c r="A183" s="6" t="s">
        <v>356</v>
      </c>
      <c r="B183" s="6" t="s">
        <v>357</v>
      </c>
      <c r="C183" s="19">
        <v>55.92</v>
      </c>
      <c r="D183" s="19">
        <v>0</v>
      </c>
      <c r="E183" s="10">
        <f t="shared" si="5"/>
        <v>55.92</v>
      </c>
      <c r="F183" s="19">
        <v>29.21</v>
      </c>
      <c r="G183" s="19">
        <v>0</v>
      </c>
      <c r="H183" s="10">
        <f t="shared" si="6"/>
        <v>29.21</v>
      </c>
    </row>
    <row r="184" spans="1:8" x14ac:dyDescent="0.3">
      <c r="A184" s="6" t="s">
        <v>358</v>
      </c>
      <c r="B184" s="6" t="s">
        <v>359</v>
      </c>
      <c r="C184" s="19">
        <v>21.98</v>
      </c>
      <c r="D184" s="19">
        <v>0</v>
      </c>
      <c r="E184" s="10">
        <f t="shared" si="5"/>
        <v>21.98</v>
      </c>
      <c r="F184" s="19">
        <v>18.86</v>
      </c>
      <c r="G184" s="19">
        <v>0</v>
      </c>
      <c r="H184" s="10">
        <f t="shared" si="6"/>
        <v>18.86</v>
      </c>
    </row>
    <row r="185" spans="1:8" x14ac:dyDescent="0.3">
      <c r="A185" s="6" t="s">
        <v>360</v>
      </c>
      <c r="B185" s="6" t="s">
        <v>361</v>
      </c>
      <c r="C185" s="19">
        <v>16.09</v>
      </c>
      <c r="D185" s="19">
        <v>0</v>
      </c>
      <c r="E185" s="10">
        <f t="shared" si="5"/>
        <v>16.09</v>
      </c>
      <c r="F185" s="19">
        <v>4.08</v>
      </c>
      <c r="G185" s="19">
        <v>0</v>
      </c>
      <c r="H185" s="10">
        <f t="shared" si="6"/>
        <v>4.08</v>
      </c>
    </row>
    <row r="186" spans="1:8" x14ac:dyDescent="0.3">
      <c r="A186" s="6" t="s">
        <v>362</v>
      </c>
      <c r="B186" s="6" t="s">
        <v>363</v>
      </c>
      <c r="C186" s="19">
        <v>17.850000000000001</v>
      </c>
      <c r="D186" s="19">
        <v>0</v>
      </c>
      <c r="E186" s="10">
        <f t="shared" si="5"/>
        <v>17.850000000000001</v>
      </c>
      <c r="F186" s="19">
        <v>6.61</v>
      </c>
      <c r="G186" s="19">
        <v>0</v>
      </c>
      <c r="H186" s="10">
        <f t="shared" si="6"/>
        <v>6.61</v>
      </c>
    </row>
    <row r="187" spans="1:8" x14ac:dyDescent="0.3">
      <c r="A187" s="6" t="s">
        <v>364</v>
      </c>
      <c r="B187" s="6" t="s">
        <v>365</v>
      </c>
      <c r="C187" s="19">
        <v>8.1999999999999993</v>
      </c>
      <c r="D187" s="19">
        <v>0</v>
      </c>
      <c r="E187" s="10">
        <f t="shared" si="5"/>
        <v>8.1999999999999993</v>
      </c>
      <c r="F187" s="19">
        <v>1.28</v>
      </c>
      <c r="G187" s="19">
        <v>0</v>
      </c>
      <c r="H187" s="10">
        <f t="shared" si="6"/>
        <v>1.28</v>
      </c>
    </row>
    <row r="188" spans="1:8" x14ac:dyDescent="0.3">
      <c r="A188" s="6" t="s">
        <v>366</v>
      </c>
      <c r="B188" s="6" t="s">
        <v>367</v>
      </c>
      <c r="C188" s="19">
        <v>29.5</v>
      </c>
      <c r="D188" s="19">
        <v>0</v>
      </c>
      <c r="E188" s="10">
        <f t="shared" si="5"/>
        <v>29.5</v>
      </c>
      <c r="F188" s="19">
        <v>6.15</v>
      </c>
      <c r="G188" s="19">
        <v>0</v>
      </c>
      <c r="H188" s="10">
        <f t="shared" si="6"/>
        <v>6.15</v>
      </c>
    </row>
    <row r="189" spans="1:8" x14ac:dyDescent="0.3">
      <c r="A189" s="6" t="s">
        <v>368</v>
      </c>
      <c r="B189" s="6" t="s">
        <v>369</v>
      </c>
      <c r="C189" s="19">
        <v>17.39</v>
      </c>
      <c r="D189" s="19">
        <v>0</v>
      </c>
      <c r="E189" s="10">
        <f t="shared" si="5"/>
        <v>17.39</v>
      </c>
      <c r="F189" s="19">
        <v>4.16</v>
      </c>
      <c r="G189" s="19">
        <v>0</v>
      </c>
      <c r="H189" s="10">
        <f t="shared" si="6"/>
        <v>4.16</v>
      </c>
    </row>
    <row r="190" spans="1:8" x14ac:dyDescent="0.3">
      <c r="A190" s="6" t="s">
        <v>370</v>
      </c>
      <c r="B190" s="6" t="s">
        <v>371</v>
      </c>
      <c r="C190" s="19">
        <v>711.76</v>
      </c>
      <c r="D190" s="19">
        <v>0</v>
      </c>
      <c r="E190" s="10">
        <f t="shared" si="5"/>
        <v>711.76</v>
      </c>
      <c r="F190" s="19">
        <v>449.4</v>
      </c>
      <c r="G190" s="19">
        <v>0</v>
      </c>
      <c r="H190" s="10">
        <f t="shared" si="6"/>
        <v>449.4</v>
      </c>
    </row>
    <row r="191" spans="1:8" x14ac:dyDescent="0.3">
      <c r="A191" s="6" t="s">
        <v>372</v>
      </c>
      <c r="B191" s="6" t="s">
        <v>373</v>
      </c>
      <c r="C191" s="19">
        <v>52.43</v>
      </c>
      <c r="D191" s="19">
        <v>0</v>
      </c>
      <c r="E191" s="10">
        <f t="shared" si="5"/>
        <v>52.43</v>
      </c>
      <c r="F191" s="19">
        <v>25.19</v>
      </c>
      <c r="G191" s="19">
        <v>0</v>
      </c>
      <c r="H191" s="10">
        <f t="shared" si="6"/>
        <v>25.19</v>
      </c>
    </row>
    <row r="192" spans="1:8" x14ac:dyDescent="0.3">
      <c r="A192" s="6" t="s">
        <v>374</v>
      </c>
      <c r="B192" s="6" t="s">
        <v>375</v>
      </c>
      <c r="C192" s="19">
        <v>9.2899999999999991</v>
      </c>
      <c r="D192" s="19">
        <v>0</v>
      </c>
      <c r="E192" s="10">
        <f t="shared" si="5"/>
        <v>9.2899999999999991</v>
      </c>
      <c r="F192" s="19">
        <v>1.48</v>
      </c>
      <c r="G192" s="19">
        <v>0</v>
      </c>
      <c r="H192" s="10">
        <f t="shared" si="6"/>
        <v>1.48</v>
      </c>
    </row>
    <row r="193" spans="1:8" x14ac:dyDescent="0.3">
      <c r="A193" s="6" t="s">
        <v>376</v>
      </c>
      <c r="B193" s="6" t="s">
        <v>377</v>
      </c>
      <c r="C193" s="19">
        <v>36.64</v>
      </c>
      <c r="D193" s="19">
        <v>0</v>
      </c>
      <c r="E193" s="10">
        <f t="shared" si="5"/>
        <v>36.64</v>
      </c>
      <c r="F193" s="19">
        <v>5.0999999999999996</v>
      </c>
      <c r="G193" s="19">
        <v>0</v>
      </c>
      <c r="H193" s="10">
        <f t="shared" si="6"/>
        <v>5.0999999999999996</v>
      </c>
    </row>
    <row r="194" spans="1:8" x14ac:dyDescent="0.3">
      <c r="A194" s="6" t="s">
        <v>378</v>
      </c>
      <c r="B194" s="6" t="s">
        <v>379</v>
      </c>
      <c r="C194" s="19">
        <v>99.91</v>
      </c>
      <c r="D194" s="19">
        <v>0</v>
      </c>
      <c r="E194" s="10">
        <f t="shared" si="5"/>
        <v>99.91</v>
      </c>
      <c r="F194" s="19">
        <v>27.08</v>
      </c>
      <c r="G194" s="19">
        <v>0</v>
      </c>
      <c r="H194" s="10">
        <f t="shared" si="6"/>
        <v>27.08</v>
      </c>
    </row>
    <row r="195" spans="1:8" x14ac:dyDescent="0.3">
      <c r="A195" s="6" t="s">
        <v>380</v>
      </c>
      <c r="B195" s="6" t="s">
        <v>381</v>
      </c>
      <c r="C195" s="19">
        <v>57.49</v>
      </c>
      <c r="D195" s="19">
        <v>0</v>
      </c>
      <c r="E195" s="10">
        <f t="shared" si="5"/>
        <v>57.49</v>
      </c>
      <c r="F195" s="19">
        <v>8.7799999999999994</v>
      </c>
      <c r="G195" s="19">
        <v>0</v>
      </c>
      <c r="H195" s="10">
        <f t="shared" si="6"/>
        <v>8.7799999999999994</v>
      </c>
    </row>
    <row r="196" spans="1:8" x14ac:dyDescent="0.3">
      <c r="A196" s="6" t="s">
        <v>382</v>
      </c>
      <c r="B196" s="6" t="s">
        <v>383</v>
      </c>
      <c r="C196" s="19">
        <v>179.31</v>
      </c>
      <c r="D196" s="19">
        <v>0</v>
      </c>
      <c r="E196" s="10">
        <f t="shared" si="5"/>
        <v>179.31</v>
      </c>
      <c r="F196" s="19">
        <v>63.26</v>
      </c>
      <c r="G196" s="19">
        <v>0</v>
      </c>
      <c r="H196" s="10">
        <f t="shared" si="6"/>
        <v>63.26</v>
      </c>
    </row>
    <row r="197" spans="1:8" x14ac:dyDescent="0.3">
      <c r="A197" s="6" t="s">
        <v>384</v>
      </c>
      <c r="B197" s="6" t="s">
        <v>385</v>
      </c>
      <c r="C197" s="19">
        <v>4.71</v>
      </c>
      <c r="D197" s="19">
        <v>0</v>
      </c>
      <c r="E197" s="10">
        <f t="shared" si="5"/>
        <v>4.71</v>
      </c>
      <c r="F197" s="19">
        <v>0.83</v>
      </c>
      <c r="G197" s="19">
        <v>0</v>
      </c>
      <c r="H197" s="10">
        <f t="shared" si="6"/>
        <v>0.83</v>
      </c>
    </row>
    <row r="198" spans="1:8" x14ac:dyDescent="0.3">
      <c r="A198" s="6" t="s">
        <v>386</v>
      </c>
      <c r="B198" s="6" t="s">
        <v>387</v>
      </c>
      <c r="C198" s="19">
        <v>9.3800000000000008</v>
      </c>
      <c r="D198" s="19">
        <v>0</v>
      </c>
      <c r="E198" s="10">
        <f t="shared" si="5"/>
        <v>9.3800000000000008</v>
      </c>
      <c r="F198" s="19">
        <v>4.29</v>
      </c>
      <c r="G198" s="19">
        <v>0</v>
      </c>
      <c r="H198" s="10">
        <f t="shared" si="6"/>
        <v>4.29</v>
      </c>
    </row>
    <row r="199" spans="1:8" x14ac:dyDescent="0.3">
      <c r="A199" s="6" t="s">
        <v>388</v>
      </c>
      <c r="B199" s="6" t="s">
        <v>389</v>
      </c>
      <c r="C199" s="19">
        <v>16.55</v>
      </c>
      <c r="D199" s="19">
        <v>0</v>
      </c>
      <c r="E199" s="10">
        <f t="shared" si="5"/>
        <v>16.55</v>
      </c>
      <c r="F199" s="19">
        <v>7.91</v>
      </c>
      <c r="G199" s="19">
        <v>0</v>
      </c>
      <c r="H199" s="10">
        <f t="shared" si="6"/>
        <v>7.91</v>
      </c>
    </row>
    <row r="200" spans="1:8" x14ac:dyDescent="0.3">
      <c r="A200" s="6" t="s">
        <v>390</v>
      </c>
      <c r="B200" s="6" t="s">
        <v>391</v>
      </c>
      <c r="C200" s="19">
        <v>10.01</v>
      </c>
      <c r="D200" s="19">
        <v>0</v>
      </c>
      <c r="E200" s="10">
        <f t="shared" ref="E200:E263" si="7">C200-D200</f>
        <v>10.01</v>
      </c>
      <c r="F200" s="19">
        <v>3.87</v>
      </c>
      <c r="G200" s="19">
        <v>0</v>
      </c>
      <c r="H200" s="10">
        <f t="shared" ref="H200:H263" si="8">F200-G200</f>
        <v>3.87</v>
      </c>
    </row>
    <row r="201" spans="1:8" x14ac:dyDescent="0.3">
      <c r="A201" s="6" t="s">
        <v>392</v>
      </c>
      <c r="B201" s="6" t="s">
        <v>393</v>
      </c>
      <c r="C201" s="19">
        <v>16.350000000000001</v>
      </c>
      <c r="D201" s="19">
        <v>0</v>
      </c>
      <c r="E201" s="10">
        <f t="shared" si="7"/>
        <v>16.350000000000001</v>
      </c>
      <c r="F201" s="19">
        <v>2.98</v>
      </c>
      <c r="G201" s="19">
        <v>0</v>
      </c>
      <c r="H201" s="10">
        <f t="shared" si="8"/>
        <v>2.98</v>
      </c>
    </row>
    <row r="202" spans="1:8" x14ac:dyDescent="0.3">
      <c r="A202" s="6" t="s">
        <v>394</v>
      </c>
      <c r="B202" s="6" t="s">
        <v>395</v>
      </c>
      <c r="C202" s="19">
        <v>8.1199999999999992</v>
      </c>
      <c r="D202" s="19">
        <v>0</v>
      </c>
      <c r="E202" s="10">
        <f t="shared" si="7"/>
        <v>8.1199999999999992</v>
      </c>
      <c r="F202" s="19">
        <v>1.1499999999999999</v>
      </c>
      <c r="G202" s="19">
        <v>0</v>
      </c>
      <c r="H202" s="10">
        <f t="shared" si="8"/>
        <v>1.1499999999999999</v>
      </c>
    </row>
    <row r="203" spans="1:8" x14ac:dyDescent="0.3">
      <c r="A203" s="6" t="s">
        <v>396</v>
      </c>
      <c r="B203" s="6" t="s">
        <v>397</v>
      </c>
      <c r="C203" s="19">
        <v>25.56</v>
      </c>
      <c r="D203" s="19">
        <v>0</v>
      </c>
      <c r="E203" s="10">
        <f t="shared" si="7"/>
        <v>25.56</v>
      </c>
      <c r="F203" s="19">
        <v>9.27</v>
      </c>
      <c r="G203" s="19">
        <v>0</v>
      </c>
      <c r="H203" s="10">
        <f t="shared" si="8"/>
        <v>9.27</v>
      </c>
    </row>
    <row r="204" spans="1:8" x14ac:dyDescent="0.3">
      <c r="A204" s="6" t="s">
        <v>398</v>
      </c>
      <c r="B204" s="6" t="s">
        <v>399</v>
      </c>
      <c r="C204" s="19">
        <v>224.37</v>
      </c>
      <c r="D204" s="19">
        <v>0</v>
      </c>
      <c r="E204" s="10">
        <f t="shared" si="7"/>
        <v>224.37</v>
      </c>
      <c r="F204" s="19">
        <v>83.99</v>
      </c>
      <c r="G204" s="19">
        <v>0</v>
      </c>
      <c r="H204" s="10">
        <f t="shared" si="8"/>
        <v>83.99</v>
      </c>
    </row>
    <row r="205" spans="1:8" x14ac:dyDescent="0.3">
      <c r="A205" s="6" t="s">
        <v>400</v>
      </c>
      <c r="B205" s="6" t="s">
        <v>401</v>
      </c>
      <c r="C205" s="19">
        <v>12.48</v>
      </c>
      <c r="D205" s="19">
        <v>0</v>
      </c>
      <c r="E205" s="10">
        <f t="shared" si="7"/>
        <v>12.48</v>
      </c>
      <c r="F205" s="19">
        <v>1.39</v>
      </c>
      <c r="G205" s="19">
        <v>0</v>
      </c>
      <c r="H205" s="10">
        <f t="shared" si="8"/>
        <v>1.39</v>
      </c>
    </row>
    <row r="206" spans="1:8" x14ac:dyDescent="0.3">
      <c r="A206" s="6" t="s">
        <v>402</v>
      </c>
      <c r="B206" s="6" t="s">
        <v>403</v>
      </c>
      <c r="C206" s="19">
        <v>42.93</v>
      </c>
      <c r="D206" s="19">
        <v>0</v>
      </c>
      <c r="E206" s="10">
        <f t="shared" si="7"/>
        <v>42.93</v>
      </c>
      <c r="F206" s="19">
        <v>10.44</v>
      </c>
      <c r="G206" s="19">
        <v>0</v>
      </c>
      <c r="H206" s="10">
        <f t="shared" si="8"/>
        <v>10.44</v>
      </c>
    </row>
    <row r="207" spans="1:8" x14ac:dyDescent="0.3">
      <c r="A207" s="6" t="s">
        <v>404</v>
      </c>
      <c r="B207" s="6" t="s">
        <v>405</v>
      </c>
      <c r="C207" s="19">
        <v>17.97</v>
      </c>
      <c r="D207" s="19">
        <v>0</v>
      </c>
      <c r="E207" s="10">
        <f t="shared" si="7"/>
        <v>17.97</v>
      </c>
      <c r="F207" s="19">
        <v>5.3</v>
      </c>
      <c r="G207" s="19">
        <v>0</v>
      </c>
      <c r="H207" s="10">
        <f t="shared" si="8"/>
        <v>5.3</v>
      </c>
    </row>
    <row r="208" spans="1:8" x14ac:dyDescent="0.3">
      <c r="A208" s="6" t="s">
        <v>406</v>
      </c>
      <c r="B208" s="6" t="s">
        <v>407</v>
      </c>
      <c r="C208" s="19">
        <v>39.24</v>
      </c>
      <c r="D208" s="19">
        <v>0</v>
      </c>
      <c r="E208" s="10">
        <f t="shared" si="7"/>
        <v>39.24</v>
      </c>
      <c r="F208" s="19">
        <v>12.9</v>
      </c>
      <c r="G208" s="19">
        <v>0</v>
      </c>
      <c r="H208" s="10">
        <f t="shared" si="8"/>
        <v>12.9</v>
      </c>
    </row>
    <row r="209" spans="1:8" x14ac:dyDescent="0.3">
      <c r="A209" s="6" t="s">
        <v>408</v>
      </c>
      <c r="B209" s="6" t="s">
        <v>409</v>
      </c>
      <c r="C209" s="19">
        <v>39.82</v>
      </c>
      <c r="D209" s="19">
        <v>0</v>
      </c>
      <c r="E209" s="10">
        <f t="shared" si="7"/>
        <v>39.82</v>
      </c>
      <c r="F209" s="19">
        <v>9.9700000000000006</v>
      </c>
      <c r="G209" s="19">
        <v>0</v>
      </c>
      <c r="H209" s="10">
        <f t="shared" si="8"/>
        <v>9.9700000000000006</v>
      </c>
    </row>
    <row r="210" spans="1:8" x14ac:dyDescent="0.3">
      <c r="A210" s="6" t="s">
        <v>410</v>
      </c>
      <c r="B210" s="6" t="s">
        <v>411</v>
      </c>
      <c r="C210" s="19">
        <v>10.62</v>
      </c>
      <c r="D210" s="19">
        <v>0</v>
      </c>
      <c r="E210" s="10">
        <f t="shared" si="7"/>
        <v>10.62</v>
      </c>
      <c r="F210" s="19">
        <v>1.79</v>
      </c>
      <c r="G210" s="19">
        <v>0</v>
      </c>
      <c r="H210" s="10">
        <f t="shared" si="8"/>
        <v>1.79</v>
      </c>
    </row>
    <row r="211" spans="1:8" x14ac:dyDescent="0.3">
      <c r="A211" s="6" t="s">
        <v>412</v>
      </c>
      <c r="B211" s="6" t="s">
        <v>413</v>
      </c>
      <c r="C211" s="19">
        <v>272.45</v>
      </c>
      <c r="D211" s="19">
        <v>0</v>
      </c>
      <c r="E211" s="10">
        <f t="shared" si="7"/>
        <v>272.45</v>
      </c>
      <c r="F211" s="19">
        <v>47.88</v>
      </c>
      <c r="G211" s="19">
        <v>0</v>
      </c>
      <c r="H211" s="10">
        <f t="shared" si="8"/>
        <v>47.88</v>
      </c>
    </row>
    <row r="212" spans="1:8" x14ac:dyDescent="0.3">
      <c r="A212" s="6" t="s">
        <v>414</v>
      </c>
      <c r="B212" s="6" t="s">
        <v>415</v>
      </c>
      <c r="C212" s="19">
        <v>19.03</v>
      </c>
      <c r="D212" s="19">
        <v>0</v>
      </c>
      <c r="E212" s="10">
        <f t="shared" si="7"/>
        <v>19.03</v>
      </c>
      <c r="F212" s="19">
        <v>6.82</v>
      </c>
      <c r="G212" s="19">
        <v>0</v>
      </c>
      <c r="H212" s="10">
        <f t="shared" si="8"/>
        <v>6.82</v>
      </c>
    </row>
    <row r="213" spans="1:8" x14ac:dyDescent="0.3">
      <c r="A213" s="6" t="s">
        <v>416</v>
      </c>
      <c r="B213" s="6" t="s">
        <v>417</v>
      </c>
      <c r="C213" s="19">
        <v>234.57</v>
      </c>
      <c r="D213" s="19">
        <v>0</v>
      </c>
      <c r="E213" s="10">
        <f t="shared" si="7"/>
        <v>234.57</v>
      </c>
      <c r="F213" s="19">
        <v>53.64</v>
      </c>
      <c r="G213" s="19">
        <v>0</v>
      </c>
      <c r="H213" s="10">
        <f t="shared" si="8"/>
        <v>53.64</v>
      </c>
    </row>
    <row r="214" spans="1:8" x14ac:dyDescent="0.3">
      <c r="A214" s="6" t="s">
        <v>418</v>
      </c>
      <c r="B214" s="6" t="s">
        <v>419</v>
      </c>
      <c r="C214" s="19">
        <v>91.77</v>
      </c>
      <c r="D214" s="19">
        <v>0</v>
      </c>
      <c r="E214" s="10">
        <f t="shared" si="7"/>
        <v>91.77</v>
      </c>
      <c r="F214" s="19">
        <v>19.559999999999999</v>
      </c>
      <c r="G214" s="19">
        <v>0</v>
      </c>
      <c r="H214" s="10">
        <f t="shared" si="8"/>
        <v>19.559999999999999</v>
      </c>
    </row>
    <row r="215" spans="1:8" x14ac:dyDescent="0.3">
      <c r="A215" s="6" t="s">
        <v>420</v>
      </c>
      <c r="B215" s="6" t="s">
        <v>421</v>
      </c>
      <c r="C215" s="19">
        <v>14.59</v>
      </c>
      <c r="D215" s="19">
        <v>0</v>
      </c>
      <c r="E215" s="10">
        <f t="shared" si="7"/>
        <v>14.59</v>
      </c>
      <c r="F215" s="19">
        <v>1.71</v>
      </c>
      <c r="G215" s="19">
        <v>0</v>
      </c>
      <c r="H215" s="10">
        <f t="shared" si="8"/>
        <v>1.71</v>
      </c>
    </row>
    <row r="216" spans="1:8" x14ac:dyDescent="0.3">
      <c r="A216" s="6" t="s">
        <v>422</v>
      </c>
      <c r="B216" s="6" t="s">
        <v>423</v>
      </c>
      <c r="C216" s="19">
        <v>77.13</v>
      </c>
      <c r="D216" s="19">
        <v>0</v>
      </c>
      <c r="E216" s="10">
        <f t="shared" si="7"/>
        <v>77.13</v>
      </c>
      <c r="F216" s="19">
        <v>16.27</v>
      </c>
      <c r="G216" s="19">
        <v>0</v>
      </c>
      <c r="H216" s="10">
        <f t="shared" si="8"/>
        <v>16.27</v>
      </c>
    </row>
    <row r="217" spans="1:8" x14ac:dyDescent="0.3">
      <c r="A217" s="6" t="s">
        <v>424</v>
      </c>
      <c r="B217" s="6" t="s">
        <v>425</v>
      </c>
      <c r="C217" s="19">
        <v>41.49</v>
      </c>
      <c r="D217" s="19">
        <v>0</v>
      </c>
      <c r="E217" s="10">
        <f t="shared" si="7"/>
        <v>41.49</v>
      </c>
      <c r="F217" s="19">
        <v>9.61</v>
      </c>
      <c r="G217" s="19">
        <v>0</v>
      </c>
      <c r="H217" s="10">
        <f t="shared" si="8"/>
        <v>9.61</v>
      </c>
    </row>
    <row r="218" spans="1:8" x14ac:dyDescent="0.3">
      <c r="A218" s="6" t="s">
        <v>426</v>
      </c>
      <c r="B218" s="6" t="s">
        <v>427</v>
      </c>
      <c r="C218" s="19">
        <v>81.650000000000006</v>
      </c>
      <c r="D218" s="19">
        <v>0</v>
      </c>
      <c r="E218" s="10">
        <f t="shared" si="7"/>
        <v>81.650000000000006</v>
      </c>
      <c r="F218" s="19">
        <v>8.7799999999999994</v>
      </c>
      <c r="G218" s="19">
        <v>0</v>
      </c>
      <c r="H218" s="10">
        <f t="shared" si="8"/>
        <v>8.7799999999999994</v>
      </c>
    </row>
    <row r="219" spans="1:8" x14ac:dyDescent="0.3">
      <c r="A219" s="6" t="s">
        <v>428</v>
      </c>
      <c r="B219" s="6" t="s">
        <v>429</v>
      </c>
      <c r="C219" s="19">
        <v>39.32</v>
      </c>
      <c r="D219" s="19">
        <v>0</v>
      </c>
      <c r="E219" s="10">
        <f t="shared" si="7"/>
        <v>39.32</v>
      </c>
      <c r="F219" s="19">
        <v>11.85</v>
      </c>
      <c r="G219" s="19">
        <v>0</v>
      </c>
      <c r="H219" s="10">
        <f t="shared" si="8"/>
        <v>11.85</v>
      </c>
    </row>
    <row r="220" spans="1:8" x14ac:dyDescent="0.3">
      <c r="A220" s="6" t="s">
        <v>430</v>
      </c>
      <c r="B220" s="6" t="s">
        <v>431</v>
      </c>
      <c r="C220" s="19">
        <v>21.8</v>
      </c>
      <c r="D220" s="19">
        <v>0</v>
      </c>
      <c r="E220" s="10">
        <f t="shared" si="7"/>
        <v>21.8</v>
      </c>
      <c r="F220" s="19">
        <v>5.73</v>
      </c>
      <c r="G220" s="19">
        <v>0</v>
      </c>
      <c r="H220" s="10">
        <f t="shared" si="8"/>
        <v>5.73</v>
      </c>
    </row>
    <row r="221" spans="1:8" x14ac:dyDescent="0.3">
      <c r="A221" s="6" t="s">
        <v>432</v>
      </c>
      <c r="B221" s="6" t="s">
        <v>433</v>
      </c>
      <c r="C221" s="19">
        <v>6.83</v>
      </c>
      <c r="D221" s="19">
        <v>0</v>
      </c>
      <c r="E221" s="10">
        <f t="shared" si="7"/>
        <v>6.83</v>
      </c>
      <c r="F221" s="19">
        <v>2.48</v>
      </c>
      <c r="G221" s="19">
        <v>0</v>
      </c>
      <c r="H221" s="10">
        <f t="shared" si="8"/>
        <v>2.48</v>
      </c>
    </row>
    <row r="222" spans="1:8" x14ac:dyDescent="0.3">
      <c r="A222" s="6" t="s">
        <v>434</v>
      </c>
      <c r="B222" s="6" t="s">
        <v>435</v>
      </c>
      <c r="C222" s="19">
        <v>10.23</v>
      </c>
      <c r="D222" s="19">
        <v>0</v>
      </c>
      <c r="E222" s="10">
        <f t="shared" si="7"/>
        <v>10.23</v>
      </c>
      <c r="F222" s="19">
        <v>3.5</v>
      </c>
      <c r="G222" s="19">
        <v>0</v>
      </c>
      <c r="H222" s="10">
        <f t="shared" si="8"/>
        <v>3.5</v>
      </c>
    </row>
    <row r="223" spans="1:8" x14ac:dyDescent="0.3">
      <c r="A223" s="6" t="s">
        <v>436</v>
      </c>
      <c r="B223" s="6" t="s">
        <v>437</v>
      </c>
      <c r="C223" s="19">
        <v>59.47</v>
      </c>
      <c r="D223" s="19">
        <v>0</v>
      </c>
      <c r="E223" s="10">
        <f t="shared" si="7"/>
        <v>59.47</v>
      </c>
      <c r="F223" s="19">
        <v>9.3699999999999992</v>
      </c>
      <c r="G223" s="19">
        <v>0</v>
      </c>
      <c r="H223" s="10">
        <f t="shared" si="8"/>
        <v>9.3699999999999992</v>
      </c>
    </row>
    <row r="224" spans="1:8" x14ac:dyDescent="0.3">
      <c r="A224" s="6" t="s">
        <v>438</v>
      </c>
      <c r="B224" s="6" t="s">
        <v>439</v>
      </c>
      <c r="C224" s="19">
        <v>9.77</v>
      </c>
      <c r="D224" s="19">
        <v>0</v>
      </c>
      <c r="E224" s="10">
        <f t="shared" si="7"/>
        <v>9.77</v>
      </c>
      <c r="F224" s="19">
        <v>1.53</v>
      </c>
      <c r="G224" s="19">
        <v>0</v>
      </c>
      <c r="H224" s="10">
        <f t="shared" si="8"/>
        <v>1.53</v>
      </c>
    </row>
    <row r="225" spans="1:8" x14ac:dyDescent="0.3">
      <c r="A225" s="6" t="s">
        <v>440</v>
      </c>
      <c r="B225" s="6" t="s">
        <v>441</v>
      </c>
      <c r="C225" s="19">
        <v>24.94</v>
      </c>
      <c r="D225" s="19">
        <v>0</v>
      </c>
      <c r="E225" s="10">
        <f t="shared" si="7"/>
        <v>24.94</v>
      </c>
      <c r="F225" s="19">
        <v>7.52</v>
      </c>
      <c r="G225" s="19">
        <v>0</v>
      </c>
      <c r="H225" s="10">
        <f t="shared" si="8"/>
        <v>7.52</v>
      </c>
    </row>
    <row r="226" spans="1:8" x14ac:dyDescent="0.3">
      <c r="A226" s="6" t="s">
        <v>442</v>
      </c>
      <c r="B226" s="6" t="s">
        <v>443</v>
      </c>
      <c r="C226" s="19">
        <v>28.41</v>
      </c>
      <c r="D226" s="19">
        <v>0</v>
      </c>
      <c r="E226" s="10">
        <f t="shared" si="7"/>
        <v>28.41</v>
      </c>
      <c r="F226" s="19">
        <v>7.59</v>
      </c>
      <c r="G226" s="19">
        <v>0</v>
      </c>
      <c r="H226" s="10">
        <f t="shared" si="8"/>
        <v>7.59</v>
      </c>
    </row>
    <row r="227" spans="1:8" x14ac:dyDescent="0.3">
      <c r="A227" s="6" t="s">
        <v>444</v>
      </c>
      <c r="B227" s="6" t="s">
        <v>445</v>
      </c>
      <c r="C227" s="19">
        <v>12.38</v>
      </c>
      <c r="D227" s="19">
        <v>0</v>
      </c>
      <c r="E227" s="10">
        <f t="shared" si="7"/>
        <v>12.38</v>
      </c>
      <c r="F227" s="19">
        <v>4.21</v>
      </c>
      <c r="G227" s="19">
        <v>0</v>
      </c>
      <c r="H227" s="10">
        <f t="shared" si="8"/>
        <v>4.21</v>
      </c>
    </row>
    <row r="228" spans="1:8" x14ac:dyDescent="0.3">
      <c r="A228" s="6" t="s">
        <v>446</v>
      </c>
      <c r="B228" s="6" t="s">
        <v>447</v>
      </c>
      <c r="C228" s="19">
        <v>14.33</v>
      </c>
      <c r="D228" s="19">
        <v>0</v>
      </c>
      <c r="E228" s="10">
        <f t="shared" si="7"/>
        <v>14.33</v>
      </c>
      <c r="F228" s="19">
        <v>4.0199999999999996</v>
      </c>
      <c r="G228" s="19">
        <v>0</v>
      </c>
      <c r="H228" s="10">
        <f t="shared" si="8"/>
        <v>4.0199999999999996</v>
      </c>
    </row>
    <row r="229" spans="1:8" x14ac:dyDescent="0.3">
      <c r="A229" s="6" t="s">
        <v>448</v>
      </c>
      <c r="B229" s="6" t="s">
        <v>449</v>
      </c>
      <c r="C229" s="19">
        <v>7</v>
      </c>
      <c r="D229" s="19">
        <v>0</v>
      </c>
      <c r="E229" s="10">
        <f t="shared" si="7"/>
        <v>7</v>
      </c>
      <c r="F229" s="19">
        <v>1.24</v>
      </c>
      <c r="G229" s="19">
        <v>0</v>
      </c>
      <c r="H229" s="10">
        <f t="shared" si="8"/>
        <v>1.24</v>
      </c>
    </row>
    <row r="230" spans="1:8" x14ac:dyDescent="0.3">
      <c r="A230" s="6" t="s">
        <v>450</v>
      </c>
      <c r="B230" s="6" t="s">
        <v>451</v>
      </c>
      <c r="C230" s="19">
        <v>7.88</v>
      </c>
      <c r="D230" s="19">
        <v>0</v>
      </c>
      <c r="E230" s="10">
        <f t="shared" si="7"/>
        <v>7.88</v>
      </c>
      <c r="F230" s="19">
        <v>1.81</v>
      </c>
      <c r="G230" s="19">
        <v>0</v>
      </c>
      <c r="H230" s="10">
        <f t="shared" si="8"/>
        <v>1.81</v>
      </c>
    </row>
    <row r="231" spans="1:8" x14ac:dyDescent="0.3">
      <c r="A231" s="6" t="s">
        <v>452</v>
      </c>
      <c r="B231" s="6" t="s">
        <v>453</v>
      </c>
      <c r="C231" s="19">
        <v>72.55</v>
      </c>
      <c r="D231" s="19">
        <v>0</v>
      </c>
      <c r="E231" s="10">
        <f t="shared" si="7"/>
        <v>72.55</v>
      </c>
      <c r="F231" s="19">
        <v>16.64</v>
      </c>
      <c r="G231" s="19">
        <v>0</v>
      </c>
      <c r="H231" s="10">
        <f t="shared" si="8"/>
        <v>16.64</v>
      </c>
    </row>
    <row r="232" spans="1:8" x14ac:dyDescent="0.3">
      <c r="A232" s="6" t="s">
        <v>454</v>
      </c>
      <c r="B232" s="6" t="s">
        <v>455</v>
      </c>
      <c r="C232" s="19">
        <v>25.77</v>
      </c>
      <c r="D232" s="19">
        <v>0</v>
      </c>
      <c r="E232" s="10">
        <f t="shared" si="7"/>
        <v>25.77</v>
      </c>
      <c r="F232" s="19">
        <v>8.3699999999999992</v>
      </c>
      <c r="G232" s="19">
        <v>0</v>
      </c>
      <c r="H232" s="10">
        <f t="shared" si="8"/>
        <v>8.3699999999999992</v>
      </c>
    </row>
    <row r="233" spans="1:8" x14ac:dyDescent="0.3">
      <c r="A233" s="6" t="s">
        <v>456</v>
      </c>
      <c r="B233" s="6" t="s">
        <v>457</v>
      </c>
      <c r="C233" s="19">
        <v>46.68</v>
      </c>
      <c r="D233" s="19">
        <v>0</v>
      </c>
      <c r="E233" s="10">
        <f t="shared" si="7"/>
        <v>46.68</v>
      </c>
      <c r="F233" s="19">
        <v>51.69</v>
      </c>
      <c r="G233" s="19">
        <v>0</v>
      </c>
      <c r="H233" s="10">
        <f t="shared" si="8"/>
        <v>51.69</v>
      </c>
    </row>
    <row r="234" spans="1:8" x14ac:dyDescent="0.3">
      <c r="A234" s="6" t="s">
        <v>458</v>
      </c>
      <c r="B234" s="6" t="s">
        <v>459</v>
      </c>
      <c r="C234" s="19">
        <v>14.24</v>
      </c>
      <c r="D234" s="19">
        <v>0</v>
      </c>
      <c r="E234" s="10">
        <f t="shared" si="7"/>
        <v>14.24</v>
      </c>
      <c r="F234" s="19">
        <v>2.35</v>
      </c>
      <c r="G234" s="19">
        <v>0</v>
      </c>
      <c r="H234" s="10">
        <f t="shared" si="8"/>
        <v>2.35</v>
      </c>
    </row>
    <row r="235" spans="1:8" x14ac:dyDescent="0.3">
      <c r="A235" s="6" t="s">
        <v>460</v>
      </c>
      <c r="B235" s="6" t="s">
        <v>461</v>
      </c>
      <c r="C235" s="19">
        <v>108.4</v>
      </c>
      <c r="D235" s="19">
        <v>0</v>
      </c>
      <c r="E235" s="10">
        <f t="shared" si="7"/>
        <v>108.4</v>
      </c>
      <c r="F235" s="19">
        <v>25.78</v>
      </c>
      <c r="G235" s="19">
        <v>0</v>
      </c>
      <c r="H235" s="10">
        <f t="shared" si="8"/>
        <v>25.78</v>
      </c>
    </row>
    <row r="236" spans="1:8" x14ac:dyDescent="0.3">
      <c r="A236" s="6" t="s">
        <v>462</v>
      </c>
      <c r="B236" s="6" t="s">
        <v>463</v>
      </c>
      <c r="C236" s="19">
        <v>9.3000000000000007</v>
      </c>
      <c r="D236" s="19">
        <v>0</v>
      </c>
      <c r="E236" s="10">
        <f t="shared" si="7"/>
        <v>9.3000000000000007</v>
      </c>
      <c r="F236" s="19">
        <v>2.63</v>
      </c>
      <c r="G236" s="19">
        <v>0</v>
      </c>
      <c r="H236" s="10">
        <f t="shared" si="8"/>
        <v>2.63</v>
      </c>
    </row>
    <row r="237" spans="1:8" x14ac:dyDescent="0.3">
      <c r="A237" s="6" t="s">
        <v>464</v>
      </c>
      <c r="B237" s="6" t="s">
        <v>465</v>
      </c>
      <c r="C237" s="19">
        <v>48.19</v>
      </c>
      <c r="D237" s="19">
        <v>0</v>
      </c>
      <c r="E237" s="10">
        <f t="shared" si="7"/>
        <v>48.19</v>
      </c>
      <c r="F237" s="19">
        <v>8.98</v>
      </c>
      <c r="G237" s="19">
        <v>0</v>
      </c>
      <c r="H237" s="10">
        <f t="shared" si="8"/>
        <v>8.98</v>
      </c>
    </row>
    <row r="238" spans="1:8" x14ac:dyDescent="0.3">
      <c r="A238" s="6" t="s">
        <v>466</v>
      </c>
      <c r="B238" s="6" t="s">
        <v>467</v>
      </c>
      <c r="C238" s="19">
        <v>242.65</v>
      </c>
      <c r="D238" s="19">
        <v>0</v>
      </c>
      <c r="E238" s="10">
        <f t="shared" si="7"/>
        <v>242.65</v>
      </c>
      <c r="F238" s="19">
        <v>62.53</v>
      </c>
      <c r="G238" s="19">
        <v>0</v>
      </c>
      <c r="H238" s="10">
        <f t="shared" si="8"/>
        <v>62.53</v>
      </c>
    </row>
    <row r="239" spans="1:8" x14ac:dyDescent="0.3">
      <c r="A239" s="6" t="s">
        <v>468</v>
      </c>
      <c r="B239" s="6" t="s">
        <v>469</v>
      </c>
      <c r="C239" s="19">
        <v>17.100000000000001</v>
      </c>
      <c r="D239" s="19">
        <v>0</v>
      </c>
      <c r="E239" s="10">
        <f t="shared" si="7"/>
        <v>17.100000000000001</v>
      </c>
      <c r="F239" s="19">
        <v>4.8499999999999996</v>
      </c>
      <c r="G239" s="19">
        <v>0</v>
      </c>
      <c r="H239" s="10">
        <f t="shared" si="8"/>
        <v>4.8499999999999996</v>
      </c>
    </row>
    <row r="240" spans="1:8" x14ac:dyDescent="0.3">
      <c r="A240" s="6" t="s">
        <v>470</v>
      </c>
      <c r="B240" s="6" t="s">
        <v>471</v>
      </c>
      <c r="C240" s="19">
        <v>107.52</v>
      </c>
      <c r="D240" s="19">
        <v>0</v>
      </c>
      <c r="E240" s="10">
        <f t="shared" si="7"/>
        <v>107.52</v>
      </c>
      <c r="F240" s="19">
        <v>20.190000000000001</v>
      </c>
      <c r="G240" s="19">
        <v>0</v>
      </c>
      <c r="H240" s="10">
        <f t="shared" si="8"/>
        <v>20.190000000000001</v>
      </c>
    </row>
    <row r="241" spans="1:8" x14ac:dyDescent="0.3">
      <c r="A241" s="6" t="s">
        <v>472</v>
      </c>
      <c r="B241" s="6" t="s">
        <v>473</v>
      </c>
      <c r="C241" s="19">
        <v>39.369999999999997</v>
      </c>
      <c r="D241" s="19">
        <v>0</v>
      </c>
      <c r="E241" s="10">
        <f t="shared" si="7"/>
        <v>39.369999999999997</v>
      </c>
      <c r="F241" s="19">
        <v>10.79</v>
      </c>
      <c r="G241" s="19">
        <v>0</v>
      </c>
      <c r="H241" s="10">
        <f t="shared" si="8"/>
        <v>10.79</v>
      </c>
    </row>
    <row r="242" spans="1:8" x14ac:dyDescent="0.3">
      <c r="A242" s="6" t="s">
        <v>474</v>
      </c>
      <c r="B242" s="6" t="s">
        <v>475</v>
      </c>
      <c r="C242" s="19">
        <v>30.59</v>
      </c>
      <c r="D242" s="19">
        <v>0</v>
      </c>
      <c r="E242" s="10">
        <f t="shared" si="7"/>
        <v>30.59</v>
      </c>
      <c r="F242" s="19">
        <v>3.87</v>
      </c>
      <c r="G242" s="19">
        <v>0</v>
      </c>
      <c r="H242" s="10">
        <f t="shared" si="8"/>
        <v>3.87</v>
      </c>
    </row>
    <row r="243" spans="1:8" x14ac:dyDescent="0.3">
      <c r="A243" s="6" t="s">
        <v>476</v>
      </c>
      <c r="B243" s="6" t="s">
        <v>477</v>
      </c>
      <c r="C243" s="19">
        <v>12.41</v>
      </c>
      <c r="D243" s="19">
        <v>0</v>
      </c>
      <c r="E243" s="10">
        <f t="shared" si="7"/>
        <v>12.41</v>
      </c>
      <c r="F243" s="19">
        <v>4.42</v>
      </c>
      <c r="G243" s="19">
        <v>0</v>
      </c>
      <c r="H243" s="10">
        <f t="shared" si="8"/>
        <v>4.42</v>
      </c>
    </row>
    <row r="244" spans="1:8" x14ac:dyDescent="0.3">
      <c r="A244" s="6" t="s">
        <v>478</v>
      </c>
      <c r="B244" s="6" t="s">
        <v>479</v>
      </c>
      <c r="C244" s="19">
        <v>10.5</v>
      </c>
      <c r="D244" s="19">
        <v>0</v>
      </c>
      <c r="E244" s="10">
        <f t="shared" si="7"/>
        <v>10.5</v>
      </c>
      <c r="F244" s="19">
        <v>2.8</v>
      </c>
      <c r="G244" s="19">
        <v>0</v>
      </c>
      <c r="H244" s="10">
        <f t="shared" si="8"/>
        <v>2.8</v>
      </c>
    </row>
    <row r="245" spans="1:8" x14ac:dyDescent="0.3">
      <c r="A245" s="6" t="s">
        <v>480</v>
      </c>
      <c r="B245" s="6" t="s">
        <v>481</v>
      </c>
      <c r="C245" s="19">
        <v>14.83</v>
      </c>
      <c r="D245" s="19">
        <v>0</v>
      </c>
      <c r="E245" s="10">
        <f t="shared" si="7"/>
        <v>14.83</v>
      </c>
      <c r="F245" s="19">
        <v>2.82</v>
      </c>
      <c r="G245" s="19">
        <v>0</v>
      </c>
      <c r="H245" s="10">
        <f t="shared" si="8"/>
        <v>2.82</v>
      </c>
    </row>
    <row r="246" spans="1:8" x14ac:dyDescent="0.3">
      <c r="A246" s="6" t="s">
        <v>482</v>
      </c>
      <c r="B246" s="6" t="s">
        <v>483</v>
      </c>
      <c r="C246" s="19">
        <v>45.16</v>
      </c>
      <c r="D246" s="19">
        <v>0</v>
      </c>
      <c r="E246" s="10">
        <f t="shared" si="7"/>
        <v>45.16</v>
      </c>
      <c r="F246" s="19">
        <v>7.75</v>
      </c>
      <c r="G246" s="19">
        <v>0</v>
      </c>
      <c r="H246" s="10">
        <f t="shared" si="8"/>
        <v>7.75</v>
      </c>
    </row>
    <row r="247" spans="1:8" x14ac:dyDescent="0.3">
      <c r="A247" s="6" t="s">
        <v>484</v>
      </c>
      <c r="B247" s="6" t="s">
        <v>485</v>
      </c>
      <c r="C247" s="19">
        <v>12.32</v>
      </c>
      <c r="D247" s="19">
        <v>0</v>
      </c>
      <c r="E247" s="10">
        <f t="shared" si="7"/>
        <v>12.32</v>
      </c>
      <c r="F247" s="19">
        <v>2.91</v>
      </c>
      <c r="G247" s="19">
        <v>0</v>
      </c>
      <c r="H247" s="10">
        <f t="shared" si="8"/>
        <v>2.91</v>
      </c>
    </row>
    <row r="248" spans="1:8" x14ac:dyDescent="0.3">
      <c r="A248" s="6" t="s">
        <v>486</v>
      </c>
      <c r="B248" s="6" t="s">
        <v>487</v>
      </c>
      <c r="C248" s="19">
        <v>168.32</v>
      </c>
      <c r="D248" s="19">
        <v>0</v>
      </c>
      <c r="E248" s="10">
        <f t="shared" si="7"/>
        <v>168.32</v>
      </c>
      <c r="F248" s="19">
        <v>35.049999999999997</v>
      </c>
      <c r="G248" s="19">
        <v>0</v>
      </c>
      <c r="H248" s="10">
        <f t="shared" si="8"/>
        <v>35.049999999999997</v>
      </c>
    </row>
    <row r="249" spans="1:8" x14ac:dyDescent="0.3">
      <c r="A249" s="6" t="s">
        <v>488</v>
      </c>
      <c r="B249" s="6" t="s">
        <v>489</v>
      </c>
      <c r="C249" s="19">
        <v>11.79</v>
      </c>
      <c r="D249" s="19">
        <v>0</v>
      </c>
      <c r="E249" s="10">
        <f t="shared" si="7"/>
        <v>11.79</v>
      </c>
      <c r="F249" s="19">
        <v>5.57</v>
      </c>
      <c r="G249" s="19">
        <v>0</v>
      </c>
      <c r="H249" s="10">
        <f t="shared" si="8"/>
        <v>5.57</v>
      </c>
    </row>
    <row r="250" spans="1:8" x14ac:dyDescent="0.3">
      <c r="A250" s="6" t="s">
        <v>490</v>
      </c>
      <c r="B250" s="6" t="s">
        <v>491</v>
      </c>
      <c r="C250" s="19">
        <v>28.98</v>
      </c>
      <c r="D250" s="19">
        <v>0</v>
      </c>
      <c r="E250" s="10">
        <f t="shared" si="7"/>
        <v>28.98</v>
      </c>
      <c r="F250" s="19">
        <v>11.09</v>
      </c>
      <c r="G250" s="19">
        <v>0</v>
      </c>
      <c r="H250" s="10">
        <f t="shared" si="8"/>
        <v>11.09</v>
      </c>
    </row>
    <row r="251" spans="1:8" x14ac:dyDescent="0.3">
      <c r="A251" s="6" t="s">
        <v>492</v>
      </c>
      <c r="B251" s="6" t="s">
        <v>493</v>
      </c>
      <c r="C251" s="19">
        <v>12.45</v>
      </c>
      <c r="D251" s="19">
        <v>0</v>
      </c>
      <c r="E251" s="10">
        <f t="shared" si="7"/>
        <v>12.45</v>
      </c>
      <c r="F251" s="19">
        <v>3.73</v>
      </c>
      <c r="G251" s="19">
        <v>0</v>
      </c>
      <c r="H251" s="10">
        <f t="shared" si="8"/>
        <v>3.73</v>
      </c>
    </row>
    <row r="252" spans="1:8" x14ac:dyDescent="0.3">
      <c r="A252" s="6" t="s">
        <v>494</v>
      </c>
      <c r="B252" s="6" t="s">
        <v>495</v>
      </c>
      <c r="C252" s="19">
        <v>12.01</v>
      </c>
      <c r="D252" s="19">
        <v>0</v>
      </c>
      <c r="E252" s="10">
        <f t="shared" si="7"/>
        <v>12.01</v>
      </c>
      <c r="F252" s="19">
        <v>1.72</v>
      </c>
      <c r="G252" s="19">
        <v>0</v>
      </c>
      <c r="H252" s="10">
        <f t="shared" si="8"/>
        <v>1.72</v>
      </c>
    </row>
    <row r="253" spans="1:8" x14ac:dyDescent="0.3">
      <c r="A253" s="6" t="s">
        <v>496</v>
      </c>
      <c r="B253" s="6" t="s">
        <v>497</v>
      </c>
      <c r="C253" s="19">
        <v>5.04</v>
      </c>
      <c r="D253" s="19">
        <v>0</v>
      </c>
      <c r="E253" s="10">
        <f t="shared" si="7"/>
        <v>5.04</v>
      </c>
      <c r="F253" s="19">
        <v>4.5599999999999996</v>
      </c>
      <c r="G253" s="19">
        <v>0</v>
      </c>
      <c r="H253" s="10">
        <f t="shared" si="8"/>
        <v>4.5599999999999996</v>
      </c>
    </row>
    <row r="254" spans="1:8" x14ac:dyDescent="0.3">
      <c r="A254" s="6" t="s">
        <v>498</v>
      </c>
      <c r="B254" s="6" t="s">
        <v>499</v>
      </c>
      <c r="C254" s="19">
        <v>209.42</v>
      </c>
      <c r="D254" s="19">
        <v>0</v>
      </c>
      <c r="E254" s="10">
        <f t="shared" si="7"/>
        <v>209.42</v>
      </c>
      <c r="F254" s="19">
        <v>43.88</v>
      </c>
      <c r="G254" s="19">
        <v>0</v>
      </c>
      <c r="H254" s="10">
        <f t="shared" si="8"/>
        <v>43.88</v>
      </c>
    </row>
    <row r="255" spans="1:8" x14ac:dyDescent="0.3">
      <c r="A255" s="6" t="s">
        <v>500</v>
      </c>
      <c r="B255" s="6" t="s">
        <v>501</v>
      </c>
      <c r="C255" s="19">
        <v>39.450000000000003</v>
      </c>
      <c r="D255" s="19">
        <v>0</v>
      </c>
      <c r="E255" s="10">
        <f t="shared" si="7"/>
        <v>39.450000000000003</v>
      </c>
      <c r="F255" s="19">
        <v>10.8</v>
      </c>
      <c r="G255" s="19">
        <v>0</v>
      </c>
      <c r="H255" s="10">
        <f t="shared" si="8"/>
        <v>10.8</v>
      </c>
    </row>
    <row r="256" spans="1:8" x14ac:dyDescent="0.3">
      <c r="A256" s="6" t="s">
        <v>502</v>
      </c>
      <c r="B256" s="6" t="s">
        <v>503</v>
      </c>
      <c r="C256" s="19">
        <v>11.57</v>
      </c>
      <c r="D256" s="19">
        <v>0</v>
      </c>
      <c r="E256" s="10">
        <f t="shared" si="7"/>
        <v>11.57</v>
      </c>
      <c r="F256" s="19">
        <v>3.49</v>
      </c>
      <c r="G256" s="19">
        <v>0</v>
      </c>
      <c r="H256" s="10">
        <f t="shared" si="8"/>
        <v>3.49</v>
      </c>
    </row>
    <row r="257" spans="1:8" x14ac:dyDescent="0.3">
      <c r="A257" s="6" t="s">
        <v>504</v>
      </c>
      <c r="B257" s="6" t="s">
        <v>505</v>
      </c>
      <c r="C257" s="19">
        <v>14.33</v>
      </c>
      <c r="D257" s="19">
        <v>0</v>
      </c>
      <c r="E257" s="10">
        <f t="shared" si="7"/>
        <v>14.33</v>
      </c>
      <c r="F257" s="19">
        <v>3.43</v>
      </c>
      <c r="G257" s="19">
        <v>0</v>
      </c>
      <c r="H257" s="10">
        <f t="shared" si="8"/>
        <v>3.43</v>
      </c>
    </row>
    <row r="258" spans="1:8" x14ac:dyDescent="0.3">
      <c r="A258" s="6" t="s">
        <v>506</v>
      </c>
      <c r="B258" s="6" t="s">
        <v>507</v>
      </c>
      <c r="C258" s="19">
        <v>29.85</v>
      </c>
      <c r="D258" s="19">
        <v>0</v>
      </c>
      <c r="E258" s="10">
        <f t="shared" si="7"/>
        <v>29.85</v>
      </c>
      <c r="F258" s="19">
        <v>6.72</v>
      </c>
      <c r="G258" s="19">
        <v>0</v>
      </c>
      <c r="H258" s="10">
        <f t="shared" si="8"/>
        <v>6.72</v>
      </c>
    </row>
    <row r="259" spans="1:8" x14ac:dyDescent="0.3">
      <c r="A259" s="6" t="s">
        <v>508</v>
      </c>
      <c r="B259" s="6" t="s">
        <v>509</v>
      </c>
      <c r="C259" s="19">
        <v>39.94</v>
      </c>
      <c r="D259" s="19">
        <v>0</v>
      </c>
      <c r="E259" s="10">
        <f t="shared" si="7"/>
        <v>39.94</v>
      </c>
      <c r="F259" s="19">
        <v>5.7</v>
      </c>
      <c r="G259" s="19">
        <v>0</v>
      </c>
      <c r="H259" s="10">
        <f t="shared" si="8"/>
        <v>5.7</v>
      </c>
    </row>
    <row r="260" spans="1:8" x14ac:dyDescent="0.3">
      <c r="A260" s="6" t="s">
        <v>510</v>
      </c>
      <c r="B260" s="6" t="s">
        <v>511</v>
      </c>
      <c r="C260" s="19">
        <v>44.62</v>
      </c>
      <c r="D260" s="19">
        <v>0</v>
      </c>
      <c r="E260" s="10">
        <f t="shared" si="7"/>
        <v>44.62</v>
      </c>
      <c r="F260" s="19">
        <v>9.0399999999999991</v>
      </c>
      <c r="G260" s="19">
        <v>0</v>
      </c>
      <c r="H260" s="10">
        <f t="shared" si="8"/>
        <v>9.0399999999999991</v>
      </c>
    </row>
    <row r="261" spans="1:8" x14ac:dyDescent="0.3">
      <c r="A261" s="6" t="s">
        <v>512</v>
      </c>
      <c r="B261" s="6" t="s">
        <v>513</v>
      </c>
      <c r="C261" s="19">
        <v>25.65</v>
      </c>
      <c r="D261" s="19">
        <v>0</v>
      </c>
      <c r="E261" s="10">
        <f t="shared" si="7"/>
        <v>25.65</v>
      </c>
      <c r="F261" s="19">
        <v>5.57</v>
      </c>
      <c r="G261" s="19">
        <v>0</v>
      </c>
      <c r="H261" s="10">
        <f t="shared" si="8"/>
        <v>5.57</v>
      </c>
    </row>
    <row r="262" spans="1:8" x14ac:dyDescent="0.3">
      <c r="A262" s="6" t="s">
        <v>514</v>
      </c>
      <c r="B262" s="6" t="s">
        <v>515</v>
      </c>
      <c r="C262" s="19">
        <v>5.41</v>
      </c>
      <c r="D262" s="19">
        <v>0</v>
      </c>
      <c r="E262" s="10">
        <f t="shared" si="7"/>
        <v>5.41</v>
      </c>
      <c r="F262" s="19">
        <v>0.65</v>
      </c>
      <c r="G262" s="19">
        <v>0</v>
      </c>
      <c r="H262" s="10">
        <f t="shared" si="8"/>
        <v>0.65</v>
      </c>
    </row>
    <row r="263" spans="1:8" x14ac:dyDescent="0.3">
      <c r="A263" s="6" t="s">
        <v>516</v>
      </c>
      <c r="B263" s="6" t="s">
        <v>517</v>
      </c>
      <c r="C263" s="19">
        <v>15.15</v>
      </c>
      <c r="D263" s="19">
        <v>0</v>
      </c>
      <c r="E263" s="10">
        <f t="shared" si="7"/>
        <v>15.15</v>
      </c>
      <c r="F263" s="19">
        <v>2.96</v>
      </c>
      <c r="G263" s="19">
        <v>0</v>
      </c>
      <c r="H263" s="10">
        <f t="shared" si="8"/>
        <v>2.96</v>
      </c>
    </row>
    <row r="264" spans="1:8" x14ac:dyDescent="0.3">
      <c r="A264" s="6" t="s">
        <v>518</v>
      </c>
      <c r="B264" s="6" t="s">
        <v>519</v>
      </c>
      <c r="C264" s="19">
        <v>10.4</v>
      </c>
      <c r="D264" s="19">
        <v>0</v>
      </c>
      <c r="E264" s="10">
        <f t="shared" ref="E264:E327" si="9">C264-D264</f>
        <v>10.4</v>
      </c>
      <c r="F264" s="19">
        <v>1.97</v>
      </c>
      <c r="G264" s="19">
        <v>0</v>
      </c>
      <c r="H264" s="10">
        <f t="shared" ref="H264:H327" si="10">F264-G264</f>
        <v>1.97</v>
      </c>
    </row>
    <row r="265" spans="1:8" x14ac:dyDescent="0.3">
      <c r="A265" s="6" t="s">
        <v>520</v>
      </c>
      <c r="B265" s="6" t="s">
        <v>521</v>
      </c>
      <c r="C265" s="19">
        <v>31.89</v>
      </c>
      <c r="D265" s="19">
        <v>0</v>
      </c>
      <c r="E265" s="10">
        <f t="shared" si="9"/>
        <v>31.89</v>
      </c>
      <c r="F265" s="19">
        <v>6.04</v>
      </c>
      <c r="G265" s="19">
        <v>0</v>
      </c>
      <c r="H265" s="10">
        <f t="shared" si="10"/>
        <v>6.04</v>
      </c>
    </row>
    <row r="266" spans="1:8" x14ac:dyDescent="0.3">
      <c r="A266" s="6" t="s">
        <v>522</v>
      </c>
      <c r="B266" s="6" t="s">
        <v>523</v>
      </c>
      <c r="C266" s="19">
        <v>24.6</v>
      </c>
      <c r="D266" s="19">
        <v>0</v>
      </c>
      <c r="E266" s="10">
        <f t="shared" si="9"/>
        <v>24.6</v>
      </c>
      <c r="F266" s="19">
        <v>6.18</v>
      </c>
      <c r="G266" s="19">
        <v>0</v>
      </c>
      <c r="H266" s="10">
        <f t="shared" si="10"/>
        <v>6.18</v>
      </c>
    </row>
    <row r="267" spans="1:8" x14ac:dyDescent="0.3">
      <c r="A267" s="6" t="s">
        <v>524</v>
      </c>
      <c r="B267" s="6" t="s">
        <v>525</v>
      </c>
      <c r="C267" s="19">
        <v>70.66</v>
      </c>
      <c r="D267" s="19">
        <v>0</v>
      </c>
      <c r="E267" s="10">
        <f t="shared" si="9"/>
        <v>70.66</v>
      </c>
      <c r="F267" s="19">
        <v>19.54</v>
      </c>
      <c r="G267" s="19">
        <v>0</v>
      </c>
      <c r="H267" s="10">
        <f t="shared" si="10"/>
        <v>19.54</v>
      </c>
    </row>
    <row r="268" spans="1:8" x14ac:dyDescent="0.3">
      <c r="A268" s="6" t="s">
        <v>526</v>
      </c>
      <c r="B268" s="6" t="s">
        <v>527</v>
      </c>
      <c r="C268" s="19">
        <v>11.46</v>
      </c>
      <c r="D268" s="19">
        <v>0</v>
      </c>
      <c r="E268" s="10">
        <f t="shared" si="9"/>
        <v>11.46</v>
      </c>
      <c r="F268" s="19">
        <v>2.79</v>
      </c>
      <c r="G268" s="19">
        <v>0</v>
      </c>
      <c r="H268" s="10">
        <f t="shared" si="10"/>
        <v>2.79</v>
      </c>
    </row>
    <row r="269" spans="1:8" x14ac:dyDescent="0.3">
      <c r="A269" s="6" t="s">
        <v>528</v>
      </c>
      <c r="B269" s="6" t="s">
        <v>529</v>
      </c>
      <c r="C269" s="19">
        <v>59.79</v>
      </c>
      <c r="D269" s="19">
        <v>0</v>
      </c>
      <c r="E269" s="10">
        <f t="shared" si="9"/>
        <v>59.79</v>
      </c>
      <c r="F269" s="19">
        <v>8.9700000000000006</v>
      </c>
      <c r="G269" s="19">
        <v>0</v>
      </c>
      <c r="H269" s="10">
        <f t="shared" si="10"/>
        <v>8.9700000000000006</v>
      </c>
    </row>
    <row r="270" spans="1:8" x14ac:dyDescent="0.3">
      <c r="A270" s="6" t="s">
        <v>530</v>
      </c>
      <c r="B270" s="6" t="s">
        <v>531</v>
      </c>
      <c r="C270" s="19">
        <v>29.53</v>
      </c>
      <c r="D270" s="19">
        <v>0</v>
      </c>
      <c r="E270" s="10">
        <f t="shared" si="9"/>
        <v>29.53</v>
      </c>
      <c r="F270" s="19">
        <v>6.11</v>
      </c>
      <c r="G270" s="19">
        <v>0</v>
      </c>
      <c r="H270" s="10">
        <f t="shared" si="10"/>
        <v>6.11</v>
      </c>
    </row>
    <row r="271" spans="1:8" x14ac:dyDescent="0.3">
      <c r="A271" s="6" t="s">
        <v>532</v>
      </c>
      <c r="B271" s="6" t="s">
        <v>533</v>
      </c>
      <c r="C271" s="19">
        <v>65.23</v>
      </c>
      <c r="D271" s="19">
        <v>0</v>
      </c>
      <c r="E271" s="10">
        <f t="shared" si="9"/>
        <v>65.23</v>
      </c>
      <c r="F271" s="19">
        <v>18.91</v>
      </c>
      <c r="G271" s="19">
        <v>0</v>
      </c>
      <c r="H271" s="10">
        <f t="shared" si="10"/>
        <v>18.91</v>
      </c>
    </row>
    <row r="272" spans="1:8" x14ac:dyDescent="0.3">
      <c r="A272" s="6" t="s">
        <v>534</v>
      </c>
      <c r="B272" s="6" t="s">
        <v>535</v>
      </c>
      <c r="C272" s="19">
        <v>69.12</v>
      </c>
      <c r="D272" s="19">
        <v>0</v>
      </c>
      <c r="E272" s="10">
        <f t="shared" si="9"/>
        <v>69.12</v>
      </c>
      <c r="F272" s="19">
        <v>24.1</v>
      </c>
      <c r="G272" s="19">
        <v>0</v>
      </c>
      <c r="H272" s="10">
        <f t="shared" si="10"/>
        <v>24.1</v>
      </c>
    </row>
    <row r="273" spans="1:8" x14ac:dyDescent="0.3">
      <c r="A273" s="6" t="s">
        <v>536</v>
      </c>
      <c r="B273" s="6" t="s">
        <v>537</v>
      </c>
      <c r="C273" s="19">
        <v>4.41</v>
      </c>
      <c r="D273" s="19">
        <v>0</v>
      </c>
      <c r="E273" s="10">
        <f t="shared" si="9"/>
        <v>4.41</v>
      </c>
      <c r="F273" s="19">
        <v>0.69</v>
      </c>
      <c r="G273" s="19">
        <v>0</v>
      </c>
      <c r="H273" s="10">
        <f t="shared" si="10"/>
        <v>0.69</v>
      </c>
    </row>
    <row r="274" spans="1:8" x14ac:dyDescent="0.3">
      <c r="A274" s="6" t="s">
        <v>538</v>
      </c>
      <c r="B274" s="6" t="s">
        <v>539</v>
      </c>
      <c r="C274" s="19">
        <v>7.53</v>
      </c>
      <c r="D274" s="19">
        <v>0</v>
      </c>
      <c r="E274" s="10">
        <f t="shared" si="9"/>
        <v>7.53</v>
      </c>
      <c r="F274" s="19">
        <v>3.24</v>
      </c>
      <c r="G274" s="19">
        <v>0</v>
      </c>
      <c r="H274" s="10">
        <f t="shared" si="10"/>
        <v>3.24</v>
      </c>
    </row>
    <row r="275" spans="1:8" x14ac:dyDescent="0.3">
      <c r="A275" s="6" t="s">
        <v>540</v>
      </c>
      <c r="B275" s="6" t="s">
        <v>541</v>
      </c>
      <c r="C275" s="19">
        <v>36.090000000000003</v>
      </c>
      <c r="D275" s="19">
        <v>0</v>
      </c>
      <c r="E275" s="10">
        <f t="shared" si="9"/>
        <v>36.090000000000003</v>
      </c>
      <c r="F275" s="19">
        <v>12.16</v>
      </c>
      <c r="G275" s="19">
        <v>0</v>
      </c>
      <c r="H275" s="10">
        <f t="shared" si="10"/>
        <v>12.16</v>
      </c>
    </row>
    <row r="276" spans="1:8" x14ac:dyDescent="0.3">
      <c r="A276" s="6" t="s">
        <v>542</v>
      </c>
      <c r="B276" s="6" t="s">
        <v>543</v>
      </c>
      <c r="C276" s="19">
        <v>25.81</v>
      </c>
      <c r="D276" s="19">
        <v>0</v>
      </c>
      <c r="E276" s="10">
        <f t="shared" si="9"/>
        <v>25.81</v>
      </c>
      <c r="F276" s="19">
        <v>3.69</v>
      </c>
      <c r="G276" s="19">
        <v>0</v>
      </c>
      <c r="H276" s="10">
        <f t="shared" si="10"/>
        <v>3.69</v>
      </c>
    </row>
    <row r="277" spans="1:8" x14ac:dyDescent="0.3">
      <c r="A277" s="6" t="s">
        <v>544</v>
      </c>
      <c r="B277" s="6" t="s">
        <v>545</v>
      </c>
      <c r="C277" s="19">
        <v>53.61</v>
      </c>
      <c r="D277" s="19">
        <v>0</v>
      </c>
      <c r="E277" s="10">
        <f t="shared" si="9"/>
        <v>53.61</v>
      </c>
      <c r="F277" s="19">
        <v>9</v>
      </c>
      <c r="G277" s="19">
        <v>0</v>
      </c>
      <c r="H277" s="10">
        <f t="shared" si="10"/>
        <v>9</v>
      </c>
    </row>
    <row r="278" spans="1:8" x14ac:dyDescent="0.3">
      <c r="A278" s="6" t="s">
        <v>546</v>
      </c>
      <c r="B278" s="6" t="s">
        <v>547</v>
      </c>
      <c r="C278" s="19">
        <v>68.5</v>
      </c>
      <c r="D278" s="19">
        <v>0</v>
      </c>
      <c r="E278" s="10">
        <f t="shared" si="9"/>
        <v>68.5</v>
      </c>
      <c r="F278" s="19">
        <v>17.62</v>
      </c>
      <c r="G278" s="19">
        <v>0</v>
      </c>
      <c r="H278" s="10">
        <f t="shared" si="10"/>
        <v>17.62</v>
      </c>
    </row>
    <row r="279" spans="1:8" x14ac:dyDescent="0.3">
      <c r="A279" s="6" t="s">
        <v>548</v>
      </c>
      <c r="B279" s="6" t="s">
        <v>549</v>
      </c>
      <c r="C279" s="19">
        <v>57.5</v>
      </c>
      <c r="D279" s="19">
        <v>0</v>
      </c>
      <c r="E279" s="10">
        <f t="shared" si="9"/>
        <v>57.5</v>
      </c>
      <c r="F279" s="19">
        <v>10.76</v>
      </c>
      <c r="G279" s="19">
        <v>0</v>
      </c>
      <c r="H279" s="10">
        <f t="shared" si="10"/>
        <v>10.76</v>
      </c>
    </row>
    <row r="280" spans="1:8" x14ac:dyDescent="0.3">
      <c r="A280" s="6" t="s">
        <v>550</v>
      </c>
      <c r="B280" s="6" t="s">
        <v>551</v>
      </c>
      <c r="C280" s="19">
        <v>20.21</v>
      </c>
      <c r="D280" s="19">
        <v>0</v>
      </c>
      <c r="E280" s="10">
        <f t="shared" si="9"/>
        <v>20.21</v>
      </c>
      <c r="F280" s="19">
        <v>3.74</v>
      </c>
      <c r="G280" s="19">
        <v>0</v>
      </c>
      <c r="H280" s="10">
        <f t="shared" si="10"/>
        <v>3.74</v>
      </c>
    </row>
    <row r="281" spans="1:8" x14ac:dyDescent="0.3">
      <c r="A281" s="6" t="s">
        <v>552</v>
      </c>
      <c r="B281" s="6" t="s">
        <v>553</v>
      </c>
      <c r="C281" s="19">
        <v>78.599999999999994</v>
      </c>
      <c r="D281" s="19">
        <v>0</v>
      </c>
      <c r="E281" s="10">
        <f t="shared" si="9"/>
        <v>78.599999999999994</v>
      </c>
      <c r="F281" s="19">
        <v>20.53</v>
      </c>
      <c r="G281" s="19">
        <v>0</v>
      </c>
      <c r="H281" s="10">
        <f t="shared" si="10"/>
        <v>20.53</v>
      </c>
    </row>
    <row r="282" spans="1:8" x14ac:dyDescent="0.3">
      <c r="A282" s="6" t="s">
        <v>554</v>
      </c>
      <c r="B282" s="6" t="s">
        <v>555</v>
      </c>
      <c r="C282" s="19">
        <v>15.43</v>
      </c>
      <c r="D282" s="19">
        <v>0</v>
      </c>
      <c r="E282" s="10">
        <f t="shared" si="9"/>
        <v>15.43</v>
      </c>
      <c r="F282" s="19">
        <v>1.95</v>
      </c>
      <c r="G282" s="19">
        <v>0</v>
      </c>
      <c r="H282" s="10">
        <f t="shared" si="10"/>
        <v>1.95</v>
      </c>
    </row>
    <row r="283" spans="1:8" x14ac:dyDescent="0.3">
      <c r="A283" s="6" t="s">
        <v>556</v>
      </c>
      <c r="B283" s="6" t="s">
        <v>557</v>
      </c>
      <c r="C283" s="19">
        <v>158.63</v>
      </c>
      <c r="D283" s="19">
        <v>0</v>
      </c>
      <c r="E283" s="10">
        <f t="shared" si="9"/>
        <v>158.63</v>
      </c>
      <c r="F283" s="19">
        <v>34.81</v>
      </c>
      <c r="G283" s="19">
        <v>0</v>
      </c>
      <c r="H283" s="10">
        <f t="shared" si="10"/>
        <v>34.81</v>
      </c>
    </row>
    <row r="284" spans="1:8" x14ac:dyDescent="0.3">
      <c r="A284" s="6" t="s">
        <v>558</v>
      </c>
      <c r="B284" s="6" t="s">
        <v>559</v>
      </c>
      <c r="C284" s="19">
        <v>315.16000000000003</v>
      </c>
      <c r="D284" s="19">
        <v>0</v>
      </c>
      <c r="E284" s="10">
        <f t="shared" si="9"/>
        <v>315.16000000000003</v>
      </c>
      <c r="F284" s="19">
        <v>109.02</v>
      </c>
      <c r="G284" s="19">
        <v>0</v>
      </c>
      <c r="H284" s="10">
        <f t="shared" si="10"/>
        <v>109.02</v>
      </c>
    </row>
    <row r="285" spans="1:8" x14ac:dyDescent="0.3">
      <c r="A285" s="6" t="s">
        <v>560</v>
      </c>
      <c r="B285" s="6" t="s">
        <v>561</v>
      </c>
      <c r="C285" s="19">
        <v>33.409999999999997</v>
      </c>
      <c r="D285" s="19">
        <v>0</v>
      </c>
      <c r="E285" s="10">
        <f t="shared" si="9"/>
        <v>33.409999999999997</v>
      </c>
      <c r="F285" s="19">
        <v>8.26</v>
      </c>
      <c r="G285" s="19">
        <v>0</v>
      </c>
      <c r="H285" s="10">
        <f t="shared" si="10"/>
        <v>8.26</v>
      </c>
    </row>
    <row r="286" spans="1:8" x14ac:dyDescent="0.3">
      <c r="A286" s="6" t="s">
        <v>562</v>
      </c>
      <c r="B286" s="6" t="s">
        <v>563</v>
      </c>
      <c r="C286" s="19">
        <v>14.39</v>
      </c>
      <c r="D286" s="19">
        <v>0</v>
      </c>
      <c r="E286" s="10">
        <f t="shared" si="9"/>
        <v>14.39</v>
      </c>
      <c r="F286" s="19">
        <v>5.67</v>
      </c>
      <c r="G286" s="19">
        <v>0</v>
      </c>
      <c r="H286" s="10">
        <f t="shared" si="10"/>
        <v>5.67</v>
      </c>
    </row>
    <row r="287" spans="1:8" x14ac:dyDescent="0.3">
      <c r="A287" s="6" t="s">
        <v>564</v>
      </c>
      <c r="B287" s="6" t="s">
        <v>565</v>
      </c>
      <c r="C287" s="19">
        <v>9.36</v>
      </c>
      <c r="D287" s="19">
        <v>0</v>
      </c>
      <c r="E287" s="10">
        <f t="shared" si="9"/>
        <v>9.36</v>
      </c>
      <c r="F287" s="19">
        <v>0.86</v>
      </c>
      <c r="G287" s="19">
        <v>0</v>
      </c>
      <c r="H287" s="10">
        <f t="shared" si="10"/>
        <v>0.86</v>
      </c>
    </row>
    <row r="288" spans="1:8" x14ac:dyDescent="0.3">
      <c r="A288" s="6" t="s">
        <v>566</v>
      </c>
      <c r="B288" s="6" t="s">
        <v>567</v>
      </c>
      <c r="C288" s="19">
        <v>13.51</v>
      </c>
      <c r="D288" s="19">
        <v>0</v>
      </c>
      <c r="E288" s="10">
        <f t="shared" si="9"/>
        <v>13.51</v>
      </c>
      <c r="F288" s="19">
        <v>1.84</v>
      </c>
      <c r="G288" s="19">
        <v>0</v>
      </c>
      <c r="H288" s="10">
        <f t="shared" si="10"/>
        <v>1.84</v>
      </c>
    </row>
    <row r="289" spans="1:8" x14ac:dyDescent="0.3">
      <c r="A289" s="6" t="s">
        <v>568</v>
      </c>
      <c r="B289" s="6" t="s">
        <v>569</v>
      </c>
      <c r="C289" s="19">
        <v>10.130000000000001</v>
      </c>
      <c r="D289" s="19">
        <v>0</v>
      </c>
      <c r="E289" s="10">
        <f t="shared" si="9"/>
        <v>10.130000000000001</v>
      </c>
      <c r="F289" s="19">
        <v>2.94</v>
      </c>
      <c r="G289" s="19">
        <v>0</v>
      </c>
      <c r="H289" s="10">
        <f t="shared" si="10"/>
        <v>2.94</v>
      </c>
    </row>
    <row r="290" spans="1:8" x14ac:dyDescent="0.3">
      <c r="A290" s="6" t="s">
        <v>570</v>
      </c>
      <c r="B290" s="6" t="s">
        <v>571</v>
      </c>
      <c r="C290" s="19">
        <v>46.15</v>
      </c>
      <c r="D290" s="19">
        <v>0</v>
      </c>
      <c r="E290" s="10">
        <f t="shared" si="9"/>
        <v>46.15</v>
      </c>
      <c r="F290" s="19">
        <v>8.85</v>
      </c>
      <c r="G290" s="19">
        <v>0</v>
      </c>
      <c r="H290" s="10">
        <f t="shared" si="10"/>
        <v>8.85</v>
      </c>
    </row>
    <row r="291" spans="1:8" x14ac:dyDescent="0.3">
      <c r="A291" s="6" t="s">
        <v>572</v>
      </c>
      <c r="B291" s="6" t="s">
        <v>573</v>
      </c>
      <c r="C291" s="19">
        <v>24.99</v>
      </c>
      <c r="D291" s="19">
        <v>0</v>
      </c>
      <c r="E291" s="10">
        <f t="shared" si="9"/>
        <v>24.99</v>
      </c>
      <c r="F291" s="19">
        <v>10.34</v>
      </c>
      <c r="G291" s="19">
        <v>0</v>
      </c>
      <c r="H291" s="10">
        <f t="shared" si="10"/>
        <v>10.34</v>
      </c>
    </row>
    <row r="292" spans="1:8" x14ac:dyDescent="0.3">
      <c r="A292" s="6" t="s">
        <v>574</v>
      </c>
      <c r="B292" s="6" t="s">
        <v>575</v>
      </c>
      <c r="C292" s="19">
        <v>27.71</v>
      </c>
      <c r="D292" s="19">
        <v>0</v>
      </c>
      <c r="E292" s="10">
        <f t="shared" si="9"/>
        <v>27.71</v>
      </c>
      <c r="F292" s="19">
        <v>8.74</v>
      </c>
      <c r="G292" s="19">
        <v>0</v>
      </c>
      <c r="H292" s="10">
        <f t="shared" si="10"/>
        <v>8.74</v>
      </c>
    </row>
    <row r="293" spans="1:8" x14ac:dyDescent="0.3">
      <c r="A293" s="6" t="s">
        <v>576</v>
      </c>
      <c r="B293" s="6" t="s">
        <v>577</v>
      </c>
      <c r="C293" s="19">
        <v>8.1999999999999993</v>
      </c>
      <c r="D293" s="19">
        <v>0</v>
      </c>
      <c r="E293" s="10">
        <f t="shared" si="9"/>
        <v>8.1999999999999993</v>
      </c>
      <c r="F293" s="19">
        <v>0.87</v>
      </c>
      <c r="G293" s="19">
        <v>0</v>
      </c>
      <c r="H293" s="10">
        <f t="shared" si="10"/>
        <v>0.87</v>
      </c>
    </row>
    <row r="294" spans="1:8" x14ac:dyDescent="0.3">
      <c r="A294" s="6" t="s">
        <v>578</v>
      </c>
      <c r="B294" s="6" t="s">
        <v>579</v>
      </c>
      <c r="C294" s="19">
        <v>8.31</v>
      </c>
      <c r="D294" s="19">
        <v>0</v>
      </c>
      <c r="E294" s="10">
        <f t="shared" si="9"/>
        <v>8.31</v>
      </c>
      <c r="F294" s="19">
        <v>1.65</v>
      </c>
      <c r="G294" s="19">
        <v>0</v>
      </c>
      <c r="H294" s="10">
        <f t="shared" si="10"/>
        <v>1.65</v>
      </c>
    </row>
    <row r="295" spans="1:8" x14ac:dyDescent="0.3">
      <c r="A295" s="6" t="s">
        <v>580</v>
      </c>
      <c r="B295" s="6" t="s">
        <v>581</v>
      </c>
      <c r="C295" s="19">
        <v>9.61</v>
      </c>
      <c r="D295" s="19">
        <v>0</v>
      </c>
      <c r="E295" s="10">
        <f t="shared" si="9"/>
        <v>9.61</v>
      </c>
      <c r="F295" s="19">
        <v>3.42</v>
      </c>
      <c r="G295" s="19">
        <v>0</v>
      </c>
      <c r="H295" s="10">
        <f t="shared" si="10"/>
        <v>3.42</v>
      </c>
    </row>
    <row r="296" spans="1:8" x14ac:dyDescent="0.3">
      <c r="A296" s="6" t="s">
        <v>582</v>
      </c>
      <c r="B296" s="6" t="s">
        <v>583</v>
      </c>
      <c r="C296" s="19">
        <v>10.66</v>
      </c>
      <c r="D296" s="19">
        <v>0</v>
      </c>
      <c r="E296" s="10">
        <f t="shared" si="9"/>
        <v>10.66</v>
      </c>
      <c r="F296" s="19">
        <v>2.94</v>
      </c>
      <c r="G296" s="19">
        <v>0</v>
      </c>
      <c r="H296" s="10">
        <f t="shared" si="10"/>
        <v>2.94</v>
      </c>
    </row>
    <row r="297" spans="1:8" x14ac:dyDescent="0.3">
      <c r="A297" s="6" t="s">
        <v>584</v>
      </c>
      <c r="B297" s="6" t="s">
        <v>585</v>
      </c>
      <c r="C297" s="19">
        <v>42.58</v>
      </c>
      <c r="D297" s="19">
        <v>0</v>
      </c>
      <c r="E297" s="10">
        <f t="shared" si="9"/>
        <v>42.58</v>
      </c>
      <c r="F297" s="19">
        <v>12.14</v>
      </c>
      <c r="G297" s="19">
        <v>0</v>
      </c>
      <c r="H297" s="10">
        <f t="shared" si="10"/>
        <v>12.14</v>
      </c>
    </row>
    <row r="298" spans="1:8" x14ac:dyDescent="0.3">
      <c r="A298" s="6" t="s">
        <v>586</v>
      </c>
      <c r="B298" s="6" t="s">
        <v>587</v>
      </c>
      <c r="C298" s="19">
        <v>24.69</v>
      </c>
      <c r="D298" s="19">
        <v>0</v>
      </c>
      <c r="E298" s="10">
        <f t="shared" si="9"/>
        <v>24.69</v>
      </c>
      <c r="F298" s="19">
        <v>4.26</v>
      </c>
      <c r="G298" s="19">
        <v>0</v>
      </c>
      <c r="H298" s="10">
        <f t="shared" si="10"/>
        <v>4.26</v>
      </c>
    </row>
    <row r="299" spans="1:8" x14ac:dyDescent="0.3">
      <c r="A299" s="6" t="s">
        <v>588</v>
      </c>
      <c r="B299" s="6" t="s">
        <v>589</v>
      </c>
      <c r="C299" s="19">
        <v>31.04</v>
      </c>
      <c r="D299" s="19">
        <v>0</v>
      </c>
      <c r="E299" s="10">
        <f t="shared" si="9"/>
        <v>31.04</v>
      </c>
      <c r="F299" s="19">
        <v>48.24</v>
      </c>
      <c r="G299" s="19">
        <v>0</v>
      </c>
      <c r="H299" s="10">
        <f t="shared" si="10"/>
        <v>48.24</v>
      </c>
    </row>
    <row r="300" spans="1:8" x14ac:dyDescent="0.3">
      <c r="A300" s="6" t="s">
        <v>590</v>
      </c>
      <c r="B300" s="6" t="s">
        <v>591</v>
      </c>
      <c r="C300" s="19">
        <v>28.92</v>
      </c>
      <c r="D300" s="19">
        <v>0</v>
      </c>
      <c r="E300" s="10">
        <f t="shared" si="9"/>
        <v>28.92</v>
      </c>
      <c r="F300" s="19">
        <v>19.829999999999998</v>
      </c>
      <c r="G300" s="19">
        <v>0</v>
      </c>
      <c r="H300" s="10">
        <f t="shared" si="10"/>
        <v>19.829999999999998</v>
      </c>
    </row>
    <row r="301" spans="1:8" x14ac:dyDescent="0.3">
      <c r="A301" s="6" t="s">
        <v>592</v>
      </c>
      <c r="B301" s="6" t="s">
        <v>593</v>
      </c>
      <c r="C301" s="19">
        <v>43.05</v>
      </c>
      <c r="D301" s="19">
        <v>0</v>
      </c>
      <c r="E301" s="10">
        <f t="shared" si="9"/>
        <v>43.05</v>
      </c>
      <c r="F301" s="19">
        <v>28.24</v>
      </c>
      <c r="G301" s="19">
        <v>0</v>
      </c>
      <c r="H301" s="10">
        <f t="shared" si="10"/>
        <v>28.24</v>
      </c>
    </row>
    <row r="302" spans="1:8" x14ac:dyDescent="0.3">
      <c r="A302" s="6" t="s">
        <v>594</v>
      </c>
      <c r="B302" s="6" t="s">
        <v>595</v>
      </c>
      <c r="C302" s="19">
        <v>11.44</v>
      </c>
      <c r="D302" s="19">
        <v>0</v>
      </c>
      <c r="E302" s="10">
        <f t="shared" si="9"/>
        <v>11.44</v>
      </c>
      <c r="F302" s="19">
        <v>2.69</v>
      </c>
      <c r="G302" s="19">
        <v>0</v>
      </c>
      <c r="H302" s="10">
        <f t="shared" si="10"/>
        <v>2.69</v>
      </c>
    </row>
    <row r="303" spans="1:8" x14ac:dyDescent="0.3">
      <c r="A303" s="6" t="s">
        <v>596</v>
      </c>
      <c r="B303" s="6" t="s">
        <v>597</v>
      </c>
      <c r="C303" s="19">
        <v>35.380000000000003</v>
      </c>
      <c r="D303" s="19">
        <v>0</v>
      </c>
      <c r="E303" s="10">
        <f t="shared" si="9"/>
        <v>35.380000000000003</v>
      </c>
      <c r="F303" s="19">
        <v>7.75</v>
      </c>
      <c r="G303" s="19">
        <v>0</v>
      </c>
      <c r="H303" s="10">
        <f t="shared" si="10"/>
        <v>7.75</v>
      </c>
    </row>
    <row r="304" spans="1:8" x14ac:dyDescent="0.3">
      <c r="A304" s="6" t="s">
        <v>598</v>
      </c>
      <c r="B304" s="6" t="s">
        <v>599</v>
      </c>
      <c r="C304" s="19">
        <v>81.47</v>
      </c>
      <c r="D304" s="19">
        <v>0</v>
      </c>
      <c r="E304" s="10">
        <f t="shared" si="9"/>
        <v>81.47</v>
      </c>
      <c r="F304" s="19">
        <v>38.29</v>
      </c>
      <c r="G304" s="19">
        <v>0</v>
      </c>
      <c r="H304" s="10">
        <f t="shared" si="10"/>
        <v>38.29</v>
      </c>
    </row>
    <row r="305" spans="1:8" x14ac:dyDescent="0.3">
      <c r="A305" s="6" t="s">
        <v>600</v>
      </c>
      <c r="B305" s="6" t="s">
        <v>601</v>
      </c>
      <c r="C305" s="19">
        <v>10.77</v>
      </c>
      <c r="D305" s="19">
        <v>0</v>
      </c>
      <c r="E305" s="10">
        <f t="shared" si="9"/>
        <v>10.77</v>
      </c>
      <c r="F305" s="19">
        <v>3.17</v>
      </c>
      <c r="G305" s="19">
        <v>0</v>
      </c>
      <c r="H305" s="10">
        <f t="shared" si="10"/>
        <v>3.17</v>
      </c>
    </row>
    <row r="306" spans="1:8" x14ac:dyDescent="0.3">
      <c r="A306" s="6" t="s">
        <v>602</v>
      </c>
      <c r="B306" s="6" t="s">
        <v>603</v>
      </c>
      <c r="C306" s="19">
        <v>67.78</v>
      </c>
      <c r="D306" s="19">
        <v>0</v>
      </c>
      <c r="E306" s="10">
        <f t="shared" si="9"/>
        <v>67.78</v>
      </c>
      <c r="F306" s="19">
        <v>18.690000000000001</v>
      </c>
      <c r="G306" s="19">
        <v>0</v>
      </c>
      <c r="H306" s="10">
        <f t="shared" si="10"/>
        <v>18.690000000000001</v>
      </c>
    </row>
    <row r="307" spans="1:8" x14ac:dyDescent="0.3">
      <c r="A307" s="6" t="s">
        <v>604</v>
      </c>
      <c r="B307" s="6" t="s">
        <v>605</v>
      </c>
      <c r="C307" s="19">
        <v>10.3</v>
      </c>
      <c r="D307" s="19">
        <v>0</v>
      </c>
      <c r="E307" s="10">
        <f t="shared" si="9"/>
        <v>10.3</v>
      </c>
      <c r="F307" s="19">
        <v>4.49</v>
      </c>
      <c r="G307" s="19">
        <v>0</v>
      </c>
      <c r="H307" s="10">
        <f t="shared" si="10"/>
        <v>4.49</v>
      </c>
    </row>
    <row r="308" spans="1:8" x14ac:dyDescent="0.3">
      <c r="A308" s="6" t="s">
        <v>606</v>
      </c>
      <c r="B308" s="6" t="s">
        <v>607</v>
      </c>
      <c r="C308" s="19">
        <v>46.38</v>
      </c>
      <c r="D308" s="19">
        <v>0</v>
      </c>
      <c r="E308" s="10">
        <f t="shared" si="9"/>
        <v>46.38</v>
      </c>
      <c r="F308" s="19">
        <v>12.85</v>
      </c>
      <c r="G308" s="19">
        <v>0</v>
      </c>
      <c r="H308" s="10">
        <f t="shared" si="10"/>
        <v>12.85</v>
      </c>
    </row>
    <row r="309" spans="1:8" x14ac:dyDescent="0.3">
      <c r="A309" s="6" t="s">
        <v>608</v>
      </c>
      <c r="B309" s="6" t="s">
        <v>609</v>
      </c>
      <c r="C309" s="19">
        <v>9.26</v>
      </c>
      <c r="D309" s="19">
        <v>0</v>
      </c>
      <c r="E309" s="10">
        <f t="shared" si="9"/>
        <v>9.26</v>
      </c>
      <c r="F309" s="19">
        <v>3.05</v>
      </c>
      <c r="G309" s="19">
        <v>0</v>
      </c>
      <c r="H309" s="10">
        <f t="shared" si="10"/>
        <v>3.05</v>
      </c>
    </row>
    <row r="310" spans="1:8" x14ac:dyDescent="0.3">
      <c r="A310" s="6" t="s">
        <v>610</v>
      </c>
      <c r="B310" s="6" t="s">
        <v>611</v>
      </c>
      <c r="C310" s="19">
        <v>13.49</v>
      </c>
      <c r="D310" s="19">
        <v>0</v>
      </c>
      <c r="E310" s="10">
        <f t="shared" si="9"/>
        <v>13.49</v>
      </c>
      <c r="F310" s="19">
        <v>2.02</v>
      </c>
      <c r="G310" s="19">
        <v>0</v>
      </c>
      <c r="H310" s="10">
        <f t="shared" si="10"/>
        <v>2.02</v>
      </c>
    </row>
    <row r="311" spans="1:8" x14ac:dyDescent="0.3">
      <c r="A311" s="6" t="s">
        <v>612</v>
      </c>
      <c r="B311" s="6" t="s">
        <v>613</v>
      </c>
      <c r="C311" s="19">
        <v>13.92</v>
      </c>
      <c r="D311" s="19">
        <v>0</v>
      </c>
      <c r="E311" s="10">
        <f t="shared" si="9"/>
        <v>13.92</v>
      </c>
      <c r="F311" s="19">
        <v>12.21</v>
      </c>
      <c r="G311" s="19">
        <v>0</v>
      </c>
      <c r="H311" s="10">
        <f t="shared" si="10"/>
        <v>12.21</v>
      </c>
    </row>
    <row r="312" spans="1:8" x14ac:dyDescent="0.3">
      <c r="A312" s="6" t="s">
        <v>614</v>
      </c>
      <c r="B312" s="6" t="s">
        <v>615</v>
      </c>
      <c r="C312" s="19">
        <v>46.42</v>
      </c>
      <c r="D312" s="19">
        <v>0</v>
      </c>
      <c r="E312" s="10">
        <f t="shared" si="9"/>
        <v>46.42</v>
      </c>
      <c r="F312" s="19">
        <v>13.12</v>
      </c>
      <c r="G312" s="19">
        <v>0</v>
      </c>
      <c r="H312" s="10">
        <f t="shared" si="10"/>
        <v>13.12</v>
      </c>
    </row>
    <row r="313" spans="1:8" x14ac:dyDescent="0.3">
      <c r="A313" s="6" t="s">
        <v>616</v>
      </c>
      <c r="B313" s="6" t="s">
        <v>617</v>
      </c>
      <c r="C313" s="19">
        <v>53.67</v>
      </c>
      <c r="D313" s="19">
        <v>0</v>
      </c>
      <c r="E313" s="10">
        <f t="shared" si="9"/>
        <v>53.67</v>
      </c>
      <c r="F313" s="19">
        <v>27.44</v>
      </c>
      <c r="G313" s="19">
        <v>0</v>
      </c>
      <c r="H313" s="10">
        <f t="shared" si="10"/>
        <v>27.44</v>
      </c>
    </row>
    <row r="314" spans="1:8" x14ac:dyDescent="0.3">
      <c r="A314" s="6" t="s">
        <v>618</v>
      </c>
      <c r="B314" s="6" t="s">
        <v>619</v>
      </c>
      <c r="C314" s="19">
        <v>20.65</v>
      </c>
      <c r="D314" s="19">
        <v>0</v>
      </c>
      <c r="E314" s="10">
        <f t="shared" si="9"/>
        <v>20.65</v>
      </c>
      <c r="F314" s="19">
        <v>9.32</v>
      </c>
      <c r="G314" s="19">
        <v>0</v>
      </c>
      <c r="H314" s="10">
        <f t="shared" si="10"/>
        <v>9.32</v>
      </c>
    </row>
    <row r="315" spans="1:8" x14ac:dyDescent="0.3">
      <c r="A315" s="6" t="s">
        <v>620</v>
      </c>
      <c r="B315" s="6" t="s">
        <v>621</v>
      </c>
      <c r="C315" s="19">
        <v>110.21</v>
      </c>
      <c r="D315" s="19">
        <v>0</v>
      </c>
      <c r="E315" s="10">
        <f t="shared" si="9"/>
        <v>110.21</v>
      </c>
      <c r="F315" s="19">
        <v>29.22</v>
      </c>
      <c r="G315" s="19">
        <v>0</v>
      </c>
      <c r="H315" s="10">
        <f t="shared" si="10"/>
        <v>29.22</v>
      </c>
    </row>
    <row r="316" spans="1:8" x14ac:dyDescent="0.3">
      <c r="A316" s="6" t="s">
        <v>622</v>
      </c>
      <c r="B316" s="6" t="s">
        <v>623</v>
      </c>
      <c r="C316" s="19">
        <v>61.43</v>
      </c>
      <c r="D316" s="19">
        <v>0</v>
      </c>
      <c r="E316" s="10">
        <f t="shared" si="9"/>
        <v>61.43</v>
      </c>
      <c r="F316" s="19">
        <v>41.01</v>
      </c>
      <c r="G316" s="19">
        <v>0</v>
      </c>
      <c r="H316" s="10">
        <f t="shared" si="10"/>
        <v>41.01</v>
      </c>
    </row>
    <row r="317" spans="1:8" x14ac:dyDescent="0.3">
      <c r="A317" s="6" t="s">
        <v>624</v>
      </c>
      <c r="B317" s="6" t="s">
        <v>625</v>
      </c>
      <c r="C317" s="19">
        <v>9.0399999999999991</v>
      </c>
      <c r="D317" s="19">
        <v>0</v>
      </c>
      <c r="E317" s="10">
        <f t="shared" si="9"/>
        <v>9.0399999999999991</v>
      </c>
      <c r="F317" s="19">
        <v>1.36</v>
      </c>
      <c r="G317" s="19">
        <v>0</v>
      </c>
      <c r="H317" s="10">
        <f t="shared" si="10"/>
        <v>1.36</v>
      </c>
    </row>
    <row r="318" spans="1:8" x14ac:dyDescent="0.3">
      <c r="A318" s="6" t="s">
        <v>626</v>
      </c>
      <c r="B318" s="6" t="s">
        <v>627</v>
      </c>
      <c r="C318" s="19">
        <v>120.06</v>
      </c>
      <c r="D318" s="19">
        <v>0</v>
      </c>
      <c r="E318" s="10">
        <f t="shared" si="9"/>
        <v>120.06</v>
      </c>
      <c r="F318" s="19">
        <v>31.79</v>
      </c>
      <c r="G318" s="19">
        <v>0</v>
      </c>
      <c r="H318" s="10">
        <f t="shared" si="10"/>
        <v>31.79</v>
      </c>
    </row>
    <row r="319" spans="1:8" x14ac:dyDescent="0.3">
      <c r="A319" s="6" t="s">
        <v>628</v>
      </c>
      <c r="B319" s="6" t="s">
        <v>629</v>
      </c>
      <c r="C319" s="19">
        <v>14.84</v>
      </c>
      <c r="D319" s="19">
        <v>0</v>
      </c>
      <c r="E319" s="10">
        <f t="shared" si="9"/>
        <v>14.84</v>
      </c>
      <c r="F319" s="19">
        <v>2.06</v>
      </c>
      <c r="G319" s="19">
        <v>0</v>
      </c>
      <c r="H319" s="10">
        <f t="shared" si="10"/>
        <v>2.06</v>
      </c>
    </row>
    <row r="320" spans="1:8" x14ac:dyDescent="0.3">
      <c r="A320" s="6" t="s">
        <v>630</v>
      </c>
      <c r="B320" s="6" t="s">
        <v>631</v>
      </c>
      <c r="C320" s="19">
        <v>11.1</v>
      </c>
      <c r="D320" s="19">
        <v>0</v>
      </c>
      <c r="E320" s="10">
        <f t="shared" si="9"/>
        <v>11.1</v>
      </c>
      <c r="F320" s="19">
        <v>4.95</v>
      </c>
      <c r="G320" s="19">
        <v>0</v>
      </c>
      <c r="H320" s="10">
        <f t="shared" si="10"/>
        <v>4.95</v>
      </c>
    </row>
    <row r="321" spans="1:8" x14ac:dyDescent="0.3">
      <c r="A321" s="6" t="s">
        <v>632</v>
      </c>
      <c r="B321" s="6" t="s">
        <v>633</v>
      </c>
      <c r="C321" s="19">
        <v>21.72</v>
      </c>
      <c r="D321" s="19">
        <v>0</v>
      </c>
      <c r="E321" s="10">
        <f t="shared" si="9"/>
        <v>21.72</v>
      </c>
      <c r="F321" s="19">
        <v>5.35</v>
      </c>
      <c r="G321" s="19">
        <v>0</v>
      </c>
      <c r="H321" s="10">
        <f t="shared" si="10"/>
        <v>5.35</v>
      </c>
    </row>
    <row r="322" spans="1:8" s="9" customFormat="1" x14ac:dyDescent="0.3">
      <c r="A322" s="8" t="s">
        <v>634</v>
      </c>
      <c r="B322" s="8" t="s">
        <v>635</v>
      </c>
      <c r="C322" s="19">
        <v>8.7200000000000006</v>
      </c>
      <c r="D322" s="19">
        <v>0</v>
      </c>
      <c r="E322" s="10">
        <f t="shared" si="9"/>
        <v>8.7200000000000006</v>
      </c>
      <c r="F322" s="19">
        <v>2.08</v>
      </c>
      <c r="G322" s="19">
        <v>0</v>
      </c>
      <c r="H322" s="10">
        <f t="shared" si="10"/>
        <v>2.08</v>
      </c>
    </row>
    <row r="323" spans="1:8" s="9" customFormat="1" x14ac:dyDescent="0.3">
      <c r="A323" s="8" t="s">
        <v>636</v>
      </c>
      <c r="B323" s="8" t="s">
        <v>637</v>
      </c>
      <c r="C323" s="19">
        <v>16.190000000000001</v>
      </c>
      <c r="D323" s="19">
        <v>0</v>
      </c>
      <c r="E323" s="10">
        <f t="shared" si="9"/>
        <v>16.190000000000001</v>
      </c>
      <c r="F323" s="19">
        <v>3.54</v>
      </c>
      <c r="G323" s="19">
        <v>0</v>
      </c>
      <c r="H323" s="10">
        <f t="shared" si="10"/>
        <v>3.54</v>
      </c>
    </row>
    <row r="324" spans="1:8" x14ac:dyDescent="0.3">
      <c r="A324" s="6" t="s">
        <v>638</v>
      </c>
      <c r="B324" s="6" t="s">
        <v>639</v>
      </c>
      <c r="C324" s="19">
        <v>164.15</v>
      </c>
      <c r="D324" s="19">
        <v>0</v>
      </c>
      <c r="E324" s="10">
        <f t="shared" si="9"/>
        <v>164.15</v>
      </c>
      <c r="F324" s="19">
        <v>140.30000000000001</v>
      </c>
      <c r="G324" s="19">
        <v>0</v>
      </c>
      <c r="H324" s="10">
        <f t="shared" si="10"/>
        <v>140.30000000000001</v>
      </c>
    </row>
    <row r="325" spans="1:8" x14ac:dyDescent="0.3">
      <c r="A325" s="6" t="s">
        <v>640</v>
      </c>
      <c r="B325" s="6" t="s">
        <v>641</v>
      </c>
      <c r="C325" s="19">
        <v>14.91</v>
      </c>
      <c r="D325" s="19">
        <v>0</v>
      </c>
      <c r="E325" s="10">
        <f t="shared" si="9"/>
        <v>14.91</v>
      </c>
      <c r="F325" s="19">
        <v>2.74</v>
      </c>
      <c r="G325" s="19">
        <v>0</v>
      </c>
      <c r="H325" s="10">
        <f t="shared" si="10"/>
        <v>2.74</v>
      </c>
    </row>
    <row r="326" spans="1:8" x14ac:dyDescent="0.3">
      <c r="A326" s="6" t="s">
        <v>642</v>
      </c>
      <c r="B326" s="6" t="s">
        <v>643</v>
      </c>
      <c r="C326" s="19">
        <v>10.54</v>
      </c>
      <c r="D326" s="19">
        <v>0</v>
      </c>
      <c r="E326" s="10">
        <f t="shared" si="9"/>
        <v>10.54</v>
      </c>
      <c r="F326" s="19">
        <v>1.99</v>
      </c>
      <c r="G326" s="19">
        <v>0</v>
      </c>
      <c r="H326" s="10">
        <f t="shared" si="10"/>
        <v>1.99</v>
      </c>
    </row>
    <row r="327" spans="1:8" x14ac:dyDescent="0.3">
      <c r="A327" s="6" t="s">
        <v>644</v>
      </c>
      <c r="B327" s="6" t="s">
        <v>645</v>
      </c>
      <c r="C327" s="19">
        <v>10.71</v>
      </c>
      <c r="D327" s="19">
        <v>0</v>
      </c>
      <c r="E327" s="10">
        <f t="shared" si="9"/>
        <v>10.71</v>
      </c>
      <c r="F327" s="19">
        <v>2.12</v>
      </c>
      <c r="G327" s="19">
        <v>0</v>
      </c>
      <c r="H327" s="10">
        <f t="shared" si="10"/>
        <v>2.12</v>
      </c>
    </row>
    <row r="328" spans="1:8" x14ac:dyDescent="0.3">
      <c r="A328" s="6" t="s">
        <v>646</v>
      </c>
      <c r="B328" s="6" t="s">
        <v>647</v>
      </c>
      <c r="C328" s="19">
        <v>14.38</v>
      </c>
      <c r="D328" s="19">
        <v>0</v>
      </c>
      <c r="E328" s="10">
        <f t="shared" ref="E328:E391" si="11">C328-D328</f>
        <v>14.38</v>
      </c>
      <c r="F328" s="19">
        <v>2.2200000000000002</v>
      </c>
      <c r="G328" s="19">
        <v>0</v>
      </c>
      <c r="H328" s="10">
        <f t="shared" ref="H328:H391" si="12">F328-G328</f>
        <v>2.2200000000000002</v>
      </c>
    </row>
    <row r="329" spans="1:8" x14ac:dyDescent="0.3">
      <c r="A329" s="6" t="s">
        <v>648</v>
      </c>
      <c r="B329" s="6" t="s">
        <v>649</v>
      </c>
      <c r="C329" s="19">
        <v>26.41</v>
      </c>
      <c r="D329" s="19">
        <v>0</v>
      </c>
      <c r="E329" s="10">
        <f t="shared" si="11"/>
        <v>26.41</v>
      </c>
      <c r="F329" s="19">
        <v>6.78</v>
      </c>
      <c r="G329" s="19">
        <v>0</v>
      </c>
      <c r="H329" s="10">
        <f t="shared" si="12"/>
        <v>6.78</v>
      </c>
    </row>
    <row r="330" spans="1:8" x14ac:dyDescent="0.3">
      <c r="A330" s="6" t="s">
        <v>650</v>
      </c>
      <c r="B330" s="6" t="s">
        <v>651</v>
      </c>
      <c r="C330" s="19">
        <v>263.08999999999997</v>
      </c>
      <c r="D330" s="19">
        <v>0</v>
      </c>
      <c r="E330" s="10">
        <f t="shared" si="11"/>
        <v>263.08999999999997</v>
      </c>
      <c r="F330" s="19">
        <v>135.86000000000001</v>
      </c>
      <c r="G330" s="19">
        <v>0</v>
      </c>
      <c r="H330" s="10">
        <f t="shared" si="12"/>
        <v>135.86000000000001</v>
      </c>
    </row>
    <row r="331" spans="1:8" x14ac:dyDescent="0.3">
      <c r="A331" s="6" t="s">
        <v>652</v>
      </c>
      <c r="B331" s="6" t="s">
        <v>653</v>
      </c>
      <c r="C331" s="19">
        <v>171.89</v>
      </c>
      <c r="D331" s="19">
        <v>0</v>
      </c>
      <c r="E331" s="10">
        <f t="shared" si="11"/>
        <v>171.89</v>
      </c>
      <c r="F331" s="19">
        <v>33.619999999999997</v>
      </c>
      <c r="G331" s="19">
        <v>0</v>
      </c>
      <c r="H331" s="10">
        <f t="shared" si="12"/>
        <v>33.619999999999997</v>
      </c>
    </row>
    <row r="332" spans="1:8" x14ac:dyDescent="0.3">
      <c r="A332" s="6" t="s">
        <v>654</v>
      </c>
      <c r="B332" s="6" t="s">
        <v>655</v>
      </c>
      <c r="C332" s="19">
        <v>66.66</v>
      </c>
      <c r="D332" s="19">
        <v>0</v>
      </c>
      <c r="E332" s="10">
        <f t="shared" si="11"/>
        <v>66.66</v>
      </c>
      <c r="F332" s="19">
        <v>14.24</v>
      </c>
      <c r="G332" s="19">
        <v>0</v>
      </c>
      <c r="H332" s="10">
        <f t="shared" si="12"/>
        <v>14.24</v>
      </c>
    </row>
    <row r="333" spans="1:8" x14ac:dyDescent="0.3">
      <c r="A333" s="6" t="s">
        <v>656</v>
      </c>
      <c r="B333" s="6" t="s">
        <v>657</v>
      </c>
      <c r="C333" s="19">
        <v>81.96</v>
      </c>
      <c r="D333" s="19">
        <v>0</v>
      </c>
      <c r="E333" s="10">
        <f t="shared" si="11"/>
        <v>81.96</v>
      </c>
      <c r="F333" s="19">
        <v>43.63</v>
      </c>
      <c r="G333" s="19">
        <v>0</v>
      </c>
      <c r="H333" s="10">
        <f t="shared" si="12"/>
        <v>43.63</v>
      </c>
    </row>
    <row r="334" spans="1:8" x14ac:dyDescent="0.3">
      <c r="A334" s="6" t="s">
        <v>658</v>
      </c>
      <c r="B334" s="6" t="s">
        <v>659</v>
      </c>
      <c r="C334" s="19">
        <v>19.93</v>
      </c>
      <c r="D334" s="19">
        <v>0</v>
      </c>
      <c r="E334" s="10">
        <f t="shared" si="11"/>
        <v>19.93</v>
      </c>
      <c r="F334" s="19">
        <v>4.0599999999999996</v>
      </c>
      <c r="G334" s="19">
        <v>0</v>
      </c>
      <c r="H334" s="10">
        <f t="shared" si="12"/>
        <v>4.0599999999999996</v>
      </c>
    </row>
    <row r="335" spans="1:8" x14ac:dyDescent="0.3">
      <c r="A335" s="6" t="s">
        <v>660</v>
      </c>
      <c r="B335" s="6" t="s">
        <v>661</v>
      </c>
      <c r="C335" s="19">
        <v>17.920000000000002</v>
      </c>
      <c r="D335" s="19">
        <v>0</v>
      </c>
      <c r="E335" s="10">
        <f t="shared" si="11"/>
        <v>17.920000000000002</v>
      </c>
      <c r="F335" s="19">
        <v>3.25</v>
      </c>
      <c r="G335" s="19">
        <v>0</v>
      </c>
      <c r="H335" s="10">
        <f t="shared" si="12"/>
        <v>3.25</v>
      </c>
    </row>
    <row r="336" spans="1:8" x14ac:dyDescent="0.3">
      <c r="A336" s="6" t="s">
        <v>662</v>
      </c>
      <c r="B336" s="6" t="s">
        <v>663</v>
      </c>
      <c r="C336" s="19">
        <v>50.93</v>
      </c>
      <c r="D336" s="19">
        <v>0</v>
      </c>
      <c r="E336" s="10">
        <f t="shared" si="11"/>
        <v>50.93</v>
      </c>
      <c r="F336" s="19">
        <v>12.11</v>
      </c>
      <c r="G336" s="19">
        <v>0</v>
      </c>
      <c r="H336" s="10">
        <f t="shared" si="12"/>
        <v>12.11</v>
      </c>
    </row>
    <row r="337" spans="1:8" x14ac:dyDescent="0.3">
      <c r="A337" s="6" t="s">
        <v>664</v>
      </c>
      <c r="B337" s="6" t="s">
        <v>665</v>
      </c>
      <c r="C337" s="19">
        <v>14.7</v>
      </c>
      <c r="D337" s="19">
        <v>0</v>
      </c>
      <c r="E337" s="10">
        <f t="shared" si="11"/>
        <v>14.7</v>
      </c>
      <c r="F337" s="19">
        <v>2.77</v>
      </c>
      <c r="G337" s="19">
        <v>0</v>
      </c>
      <c r="H337" s="10">
        <f t="shared" si="12"/>
        <v>2.77</v>
      </c>
    </row>
    <row r="338" spans="1:8" x14ac:dyDescent="0.3">
      <c r="A338" s="6" t="s">
        <v>666</v>
      </c>
      <c r="B338" s="6" t="s">
        <v>667</v>
      </c>
      <c r="C338" s="19">
        <v>6.53</v>
      </c>
      <c r="D338" s="19">
        <v>0</v>
      </c>
      <c r="E338" s="10">
        <f t="shared" si="11"/>
        <v>6.53</v>
      </c>
      <c r="F338" s="19">
        <v>1.05</v>
      </c>
      <c r="G338" s="19">
        <v>0</v>
      </c>
      <c r="H338" s="10">
        <f t="shared" si="12"/>
        <v>1.05</v>
      </c>
    </row>
    <row r="339" spans="1:8" x14ac:dyDescent="0.3">
      <c r="A339" s="6" t="s">
        <v>668</v>
      </c>
      <c r="B339" s="6" t="s">
        <v>669</v>
      </c>
      <c r="C339" s="19">
        <v>13.53</v>
      </c>
      <c r="D339" s="19">
        <v>0</v>
      </c>
      <c r="E339" s="10">
        <f t="shared" si="11"/>
        <v>13.53</v>
      </c>
      <c r="F339" s="19">
        <v>9.2799999999999994</v>
      </c>
      <c r="G339" s="19">
        <v>0</v>
      </c>
      <c r="H339" s="10">
        <f t="shared" si="12"/>
        <v>9.2799999999999994</v>
      </c>
    </row>
    <row r="340" spans="1:8" x14ac:dyDescent="0.3">
      <c r="A340" s="6" t="s">
        <v>670</v>
      </c>
      <c r="B340" s="6" t="s">
        <v>671</v>
      </c>
      <c r="C340" s="19">
        <v>251.19</v>
      </c>
      <c r="D340" s="19">
        <v>0</v>
      </c>
      <c r="E340" s="10">
        <f t="shared" si="11"/>
        <v>251.19</v>
      </c>
      <c r="F340" s="19">
        <v>142.44</v>
      </c>
      <c r="G340" s="19">
        <v>0</v>
      </c>
      <c r="H340" s="10">
        <f t="shared" si="12"/>
        <v>142.44</v>
      </c>
    </row>
    <row r="341" spans="1:8" x14ac:dyDescent="0.3">
      <c r="A341" s="6" t="s">
        <v>672</v>
      </c>
      <c r="B341" s="6" t="s">
        <v>673</v>
      </c>
      <c r="C341" s="19">
        <v>10.66</v>
      </c>
      <c r="D341" s="19">
        <v>0</v>
      </c>
      <c r="E341" s="10">
        <f t="shared" si="11"/>
        <v>10.66</v>
      </c>
      <c r="F341" s="19">
        <v>2.44</v>
      </c>
      <c r="G341" s="19">
        <v>0</v>
      </c>
      <c r="H341" s="10">
        <f t="shared" si="12"/>
        <v>2.44</v>
      </c>
    </row>
    <row r="342" spans="1:8" x14ac:dyDescent="0.3">
      <c r="A342" s="6" t="s">
        <v>674</v>
      </c>
      <c r="B342" s="6" t="s">
        <v>675</v>
      </c>
      <c r="C342" s="19">
        <v>26.59</v>
      </c>
      <c r="D342" s="19">
        <v>0</v>
      </c>
      <c r="E342" s="10">
        <f t="shared" si="11"/>
        <v>26.59</v>
      </c>
      <c r="F342" s="19">
        <v>4.78</v>
      </c>
      <c r="G342" s="19">
        <v>0</v>
      </c>
      <c r="H342" s="10">
        <f t="shared" si="12"/>
        <v>4.78</v>
      </c>
    </row>
    <row r="343" spans="1:8" x14ac:dyDescent="0.3">
      <c r="A343" s="6" t="s">
        <v>676</v>
      </c>
      <c r="B343" s="6" t="s">
        <v>677</v>
      </c>
      <c r="C343" s="19">
        <v>85.8</v>
      </c>
      <c r="D343" s="19">
        <v>0</v>
      </c>
      <c r="E343" s="10">
        <f t="shared" si="11"/>
        <v>85.8</v>
      </c>
      <c r="F343" s="19">
        <v>15.83</v>
      </c>
      <c r="G343" s="19">
        <v>0</v>
      </c>
      <c r="H343" s="10">
        <f t="shared" si="12"/>
        <v>15.83</v>
      </c>
    </row>
    <row r="344" spans="1:8" x14ac:dyDescent="0.3">
      <c r="A344" s="6" t="s">
        <v>678</v>
      </c>
      <c r="B344" s="6" t="s">
        <v>679</v>
      </c>
      <c r="C344" s="19">
        <v>30.62</v>
      </c>
      <c r="D344" s="19">
        <v>0</v>
      </c>
      <c r="E344" s="10">
        <f t="shared" si="11"/>
        <v>30.62</v>
      </c>
      <c r="F344" s="19">
        <v>29.2</v>
      </c>
      <c r="G344" s="19">
        <v>0</v>
      </c>
      <c r="H344" s="10">
        <f t="shared" si="12"/>
        <v>29.2</v>
      </c>
    </row>
    <row r="345" spans="1:8" x14ac:dyDescent="0.3">
      <c r="A345" s="6" t="s">
        <v>680</v>
      </c>
      <c r="B345" s="6" t="s">
        <v>681</v>
      </c>
      <c r="C345" s="19">
        <v>21.2</v>
      </c>
      <c r="D345" s="19">
        <v>0</v>
      </c>
      <c r="E345" s="10">
        <f t="shared" si="11"/>
        <v>21.2</v>
      </c>
      <c r="F345" s="19">
        <v>12.27</v>
      </c>
      <c r="G345" s="19">
        <v>0</v>
      </c>
      <c r="H345" s="10">
        <f t="shared" si="12"/>
        <v>12.27</v>
      </c>
    </row>
    <row r="346" spans="1:8" x14ac:dyDescent="0.3">
      <c r="A346" s="6" t="s">
        <v>682</v>
      </c>
      <c r="B346" s="6" t="s">
        <v>683</v>
      </c>
      <c r="C346" s="19">
        <v>18.09</v>
      </c>
      <c r="D346" s="19">
        <v>0</v>
      </c>
      <c r="E346" s="10">
        <f t="shared" si="11"/>
        <v>18.09</v>
      </c>
      <c r="F346" s="19">
        <v>4.92</v>
      </c>
      <c r="G346" s="19">
        <v>0</v>
      </c>
      <c r="H346" s="10">
        <f t="shared" si="12"/>
        <v>4.92</v>
      </c>
    </row>
    <row r="347" spans="1:8" x14ac:dyDescent="0.3">
      <c r="A347" s="6" t="s">
        <v>684</v>
      </c>
      <c r="B347" s="6" t="s">
        <v>685</v>
      </c>
      <c r="C347" s="19">
        <v>5.67</v>
      </c>
      <c r="D347" s="19">
        <v>0</v>
      </c>
      <c r="E347" s="10">
        <f t="shared" si="11"/>
        <v>5.67</v>
      </c>
      <c r="F347" s="19">
        <v>0.68</v>
      </c>
      <c r="G347" s="19">
        <v>0</v>
      </c>
      <c r="H347" s="10">
        <f t="shared" si="12"/>
        <v>0.68</v>
      </c>
    </row>
    <row r="348" spans="1:8" x14ac:dyDescent="0.3">
      <c r="A348" s="6" t="s">
        <v>686</v>
      </c>
      <c r="B348" s="6" t="s">
        <v>687</v>
      </c>
      <c r="C348" s="19">
        <v>13.15</v>
      </c>
      <c r="D348" s="19">
        <v>0</v>
      </c>
      <c r="E348" s="10">
        <f t="shared" si="11"/>
        <v>13.15</v>
      </c>
      <c r="F348" s="19">
        <v>11.57</v>
      </c>
      <c r="G348" s="19">
        <v>0</v>
      </c>
      <c r="H348" s="10">
        <f t="shared" si="12"/>
        <v>11.57</v>
      </c>
    </row>
    <row r="349" spans="1:8" x14ac:dyDescent="0.3">
      <c r="A349" s="6" t="s">
        <v>688</v>
      </c>
      <c r="B349" s="6" t="s">
        <v>689</v>
      </c>
      <c r="C349" s="19">
        <v>14.96</v>
      </c>
      <c r="D349" s="19">
        <v>0</v>
      </c>
      <c r="E349" s="10">
        <f t="shared" si="11"/>
        <v>14.96</v>
      </c>
      <c r="F349" s="19">
        <v>5.63</v>
      </c>
      <c r="G349" s="19">
        <v>0</v>
      </c>
      <c r="H349" s="10">
        <f t="shared" si="12"/>
        <v>5.63</v>
      </c>
    </row>
    <row r="350" spans="1:8" x14ac:dyDescent="0.3">
      <c r="A350" s="6" t="s">
        <v>690</v>
      </c>
      <c r="B350" s="6" t="s">
        <v>691</v>
      </c>
      <c r="C350" s="19">
        <v>27.82</v>
      </c>
      <c r="D350" s="19">
        <v>0</v>
      </c>
      <c r="E350" s="10">
        <f t="shared" si="11"/>
        <v>27.82</v>
      </c>
      <c r="F350" s="19">
        <v>7.92</v>
      </c>
      <c r="G350" s="19">
        <v>0</v>
      </c>
      <c r="H350" s="10">
        <f t="shared" si="12"/>
        <v>7.92</v>
      </c>
    </row>
    <row r="351" spans="1:8" x14ac:dyDescent="0.3">
      <c r="A351" s="6" t="s">
        <v>692</v>
      </c>
      <c r="B351" s="6" t="s">
        <v>693</v>
      </c>
      <c r="C351" s="19">
        <v>27.48</v>
      </c>
      <c r="D351" s="19">
        <v>0</v>
      </c>
      <c r="E351" s="10">
        <f t="shared" si="11"/>
        <v>27.48</v>
      </c>
      <c r="F351" s="19">
        <v>11.8</v>
      </c>
      <c r="G351" s="19">
        <v>0</v>
      </c>
      <c r="H351" s="10">
        <f t="shared" si="12"/>
        <v>11.8</v>
      </c>
    </row>
    <row r="352" spans="1:8" x14ac:dyDescent="0.3">
      <c r="A352" s="6" t="s">
        <v>694</v>
      </c>
      <c r="B352" s="6" t="s">
        <v>695</v>
      </c>
      <c r="C352" s="19">
        <v>14.74</v>
      </c>
      <c r="D352" s="19">
        <v>0</v>
      </c>
      <c r="E352" s="10">
        <f t="shared" si="11"/>
        <v>14.74</v>
      </c>
      <c r="F352" s="19">
        <v>4.3499999999999996</v>
      </c>
      <c r="G352" s="19">
        <v>0</v>
      </c>
      <c r="H352" s="10">
        <f t="shared" si="12"/>
        <v>4.3499999999999996</v>
      </c>
    </row>
    <row r="353" spans="1:8" x14ac:dyDescent="0.3">
      <c r="A353" s="6" t="s">
        <v>696</v>
      </c>
      <c r="B353" s="6" t="s">
        <v>697</v>
      </c>
      <c r="C353" s="19">
        <v>48.12</v>
      </c>
      <c r="D353" s="19">
        <v>0</v>
      </c>
      <c r="E353" s="10">
        <f t="shared" si="11"/>
        <v>48.12</v>
      </c>
      <c r="F353" s="19">
        <v>11.84</v>
      </c>
      <c r="G353" s="19">
        <v>0</v>
      </c>
      <c r="H353" s="10">
        <f t="shared" si="12"/>
        <v>11.84</v>
      </c>
    </row>
    <row r="354" spans="1:8" x14ac:dyDescent="0.3">
      <c r="A354" s="6" t="s">
        <v>698</v>
      </c>
      <c r="B354" s="6" t="s">
        <v>699</v>
      </c>
      <c r="C354" s="19">
        <v>71.569999999999993</v>
      </c>
      <c r="D354" s="19">
        <v>0</v>
      </c>
      <c r="E354" s="10">
        <f t="shared" si="11"/>
        <v>71.569999999999993</v>
      </c>
      <c r="F354" s="19">
        <v>23.09</v>
      </c>
      <c r="G354" s="19">
        <v>0</v>
      </c>
      <c r="H354" s="10">
        <f t="shared" si="12"/>
        <v>23.09</v>
      </c>
    </row>
    <row r="355" spans="1:8" x14ac:dyDescent="0.3">
      <c r="A355" s="6" t="s">
        <v>700</v>
      </c>
      <c r="B355" s="6" t="s">
        <v>701</v>
      </c>
      <c r="C355" s="19">
        <v>17.149999999999999</v>
      </c>
      <c r="D355" s="19">
        <v>0</v>
      </c>
      <c r="E355" s="10">
        <f t="shared" si="11"/>
        <v>17.149999999999999</v>
      </c>
      <c r="F355" s="19">
        <v>6.17</v>
      </c>
      <c r="G355" s="19">
        <v>0</v>
      </c>
      <c r="H355" s="10">
        <f t="shared" si="12"/>
        <v>6.17</v>
      </c>
    </row>
    <row r="356" spans="1:8" x14ac:dyDescent="0.3">
      <c r="A356" s="6" t="s">
        <v>702</v>
      </c>
      <c r="B356" s="6" t="s">
        <v>703</v>
      </c>
      <c r="C356" s="19">
        <v>20.39</v>
      </c>
      <c r="D356" s="19">
        <v>0</v>
      </c>
      <c r="E356" s="10">
        <f t="shared" si="11"/>
        <v>20.39</v>
      </c>
      <c r="F356" s="19">
        <v>47.57</v>
      </c>
      <c r="G356" s="19">
        <v>0</v>
      </c>
      <c r="H356" s="10">
        <f t="shared" si="12"/>
        <v>47.57</v>
      </c>
    </row>
    <row r="357" spans="1:8" x14ac:dyDescent="0.3">
      <c r="A357" s="6" t="s">
        <v>704</v>
      </c>
      <c r="B357" s="6" t="s">
        <v>705</v>
      </c>
      <c r="C357" s="19">
        <v>26.53</v>
      </c>
      <c r="D357" s="19">
        <v>0</v>
      </c>
      <c r="E357" s="10">
        <f t="shared" si="11"/>
        <v>26.53</v>
      </c>
      <c r="F357" s="19">
        <v>7.9</v>
      </c>
      <c r="G357" s="19">
        <v>0</v>
      </c>
      <c r="H357" s="10">
        <f t="shared" si="12"/>
        <v>7.9</v>
      </c>
    </row>
    <row r="358" spans="1:8" x14ac:dyDescent="0.3">
      <c r="A358" s="6" t="s">
        <v>706</v>
      </c>
      <c r="B358" s="6" t="s">
        <v>707</v>
      </c>
      <c r="C358" s="19">
        <v>74.55</v>
      </c>
      <c r="D358" s="19">
        <v>0</v>
      </c>
      <c r="E358" s="10">
        <f t="shared" si="11"/>
        <v>74.55</v>
      </c>
      <c r="F358" s="19">
        <v>13.92</v>
      </c>
      <c r="G358" s="19">
        <v>0</v>
      </c>
      <c r="H358" s="10">
        <f t="shared" si="12"/>
        <v>13.92</v>
      </c>
    </row>
    <row r="359" spans="1:8" x14ac:dyDescent="0.3">
      <c r="A359" s="6" t="s">
        <v>708</v>
      </c>
      <c r="B359" s="6" t="s">
        <v>709</v>
      </c>
      <c r="C359" s="19">
        <v>20.58</v>
      </c>
      <c r="D359" s="19">
        <v>0</v>
      </c>
      <c r="E359" s="10">
        <f t="shared" si="11"/>
        <v>20.58</v>
      </c>
      <c r="F359" s="19">
        <v>6.78</v>
      </c>
      <c r="G359" s="19">
        <v>0</v>
      </c>
      <c r="H359" s="10">
        <f t="shared" si="12"/>
        <v>6.78</v>
      </c>
    </row>
    <row r="360" spans="1:8" x14ac:dyDescent="0.3">
      <c r="A360" s="6" t="s">
        <v>710</v>
      </c>
      <c r="B360" s="6" t="s">
        <v>711</v>
      </c>
      <c r="C360" s="19">
        <v>13.36</v>
      </c>
      <c r="D360" s="19">
        <v>0</v>
      </c>
      <c r="E360" s="10">
        <f t="shared" si="11"/>
        <v>13.36</v>
      </c>
      <c r="F360" s="19">
        <v>1.34</v>
      </c>
      <c r="G360" s="19">
        <v>0</v>
      </c>
      <c r="H360" s="10">
        <f t="shared" si="12"/>
        <v>1.34</v>
      </c>
    </row>
    <row r="361" spans="1:8" x14ac:dyDescent="0.3">
      <c r="A361" s="6" t="s">
        <v>712</v>
      </c>
      <c r="B361" s="6" t="s">
        <v>713</v>
      </c>
      <c r="C361" s="19">
        <v>13.69</v>
      </c>
      <c r="D361" s="19">
        <v>0</v>
      </c>
      <c r="E361" s="10">
        <f t="shared" si="11"/>
        <v>13.69</v>
      </c>
      <c r="F361" s="19">
        <v>1.92</v>
      </c>
      <c r="G361" s="19">
        <v>0</v>
      </c>
      <c r="H361" s="10">
        <f t="shared" si="12"/>
        <v>1.92</v>
      </c>
    </row>
    <row r="362" spans="1:8" x14ac:dyDescent="0.3">
      <c r="A362" s="6" t="s">
        <v>714</v>
      </c>
      <c r="B362" s="6" t="s">
        <v>715</v>
      </c>
      <c r="C362" s="19">
        <v>14.18</v>
      </c>
      <c r="D362" s="19">
        <v>0</v>
      </c>
      <c r="E362" s="10">
        <f t="shared" si="11"/>
        <v>14.18</v>
      </c>
      <c r="F362" s="19">
        <v>6.14</v>
      </c>
      <c r="G362" s="19">
        <v>0</v>
      </c>
      <c r="H362" s="10">
        <f t="shared" si="12"/>
        <v>6.14</v>
      </c>
    </row>
    <row r="363" spans="1:8" x14ac:dyDescent="0.3">
      <c r="A363" s="6" t="s">
        <v>716</v>
      </c>
      <c r="B363" s="6" t="s">
        <v>717</v>
      </c>
      <c r="C363" s="19">
        <v>12.4</v>
      </c>
      <c r="D363" s="19">
        <v>0</v>
      </c>
      <c r="E363" s="10">
        <f t="shared" si="11"/>
        <v>12.4</v>
      </c>
      <c r="F363" s="19">
        <v>2.39</v>
      </c>
      <c r="G363" s="19">
        <v>0</v>
      </c>
      <c r="H363" s="10">
        <f t="shared" si="12"/>
        <v>2.39</v>
      </c>
    </row>
    <row r="364" spans="1:8" x14ac:dyDescent="0.3">
      <c r="A364" s="6" t="s">
        <v>718</v>
      </c>
      <c r="B364" s="6" t="s">
        <v>719</v>
      </c>
      <c r="C364" s="19">
        <v>20.260000000000002</v>
      </c>
      <c r="D364" s="19">
        <v>0</v>
      </c>
      <c r="E364" s="10">
        <f t="shared" si="11"/>
        <v>20.260000000000002</v>
      </c>
      <c r="F364" s="19">
        <v>5.52</v>
      </c>
      <c r="G364" s="19">
        <v>0</v>
      </c>
      <c r="H364" s="10">
        <f t="shared" si="12"/>
        <v>5.52</v>
      </c>
    </row>
    <row r="365" spans="1:8" x14ac:dyDescent="0.3">
      <c r="A365" s="6" t="s">
        <v>720</v>
      </c>
      <c r="B365" s="6" t="s">
        <v>721</v>
      </c>
      <c r="C365" s="19">
        <v>11.16</v>
      </c>
      <c r="D365" s="19">
        <v>0</v>
      </c>
      <c r="E365" s="10">
        <f t="shared" si="11"/>
        <v>11.16</v>
      </c>
      <c r="F365" s="19">
        <v>1.8</v>
      </c>
      <c r="G365" s="19">
        <v>0</v>
      </c>
      <c r="H365" s="10">
        <f t="shared" si="12"/>
        <v>1.8</v>
      </c>
    </row>
    <row r="366" spans="1:8" x14ac:dyDescent="0.3">
      <c r="A366" s="6" t="s">
        <v>722</v>
      </c>
      <c r="B366" s="6" t="s">
        <v>723</v>
      </c>
      <c r="C366" s="19">
        <v>34.83</v>
      </c>
      <c r="D366" s="19">
        <v>0</v>
      </c>
      <c r="E366" s="10">
        <f t="shared" si="11"/>
        <v>34.83</v>
      </c>
      <c r="F366" s="19">
        <v>11.22</v>
      </c>
      <c r="G366" s="19">
        <v>0</v>
      </c>
      <c r="H366" s="10">
        <f t="shared" si="12"/>
        <v>11.22</v>
      </c>
    </row>
    <row r="367" spans="1:8" x14ac:dyDescent="0.3">
      <c r="A367" s="6" t="s">
        <v>724</v>
      </c>
      <c r="B367" s="6" t="s">
        <v>725</v>
      </c>
      <c r="C367" s="19">
        <v>13.98</v>
      </c>
      <c r="D367" s="19">
        <v>0</v>
      </c>
      <c r="E367" s="10">
        <f t="shared" si="11"/>
        <v>13.98</v>
      </c>
      <c r="F367" s="19">
        <v>2.33</v>
      </c>
      <c r="G367" s="19">
        <v>0</v>
      </c>
      <c r="H367" s="10">
        <f t="shared" si="12"/>
        <v>2.33</v>
      </c>
    </row>
    <row r="368" spans="1:8" x14ac:dyDescent="0.3">
      <c r="A368" s="6" t="s">
        <v>726</v>
      </c>
      <c r="B368" s="6" t="s">
        <v>727</v>
      </c>
      <c r="C368" s="19">
        <v>12.06</v>
      </c>
      <c r="D368" s="19">
        <v>0</v>
      </c>
      <c r="E368" s="10">
        <f t="shared" si="11"/>
        <v>12.06</v>
      </c>
      <c r="F368" s="19">
        <v>4.21</v>
      </c>
      <c r="G368" s="19">
        <v>0</v>
      </c>
      <c r="H368" s="10">
        <f t="shared" si="12"/>
        <v>4.21</v>
      </c>
    </row>
    <row r="369" spans="1:8" x14ac:dyDescent="0.3">
      <c r="A369" s="6" t="s">
        <v>728</v>
      </c>
      <c r="B369" s="6" t="s">
        <v>729</v>
      </c>
      <c r="C369" s="19">
        <v>17.28</v>
      </c>
      <c r="D369" s="19">
        <v>0</v>
      </c>
      <c r="E369" s="10">
        <f t="shared" si="11"/>
        <v>17.28</v>
      </c>
      <c r="F369" s="19">
        <v>7.54</v>
      </c>
      <c r="G369" s="19">
        <v>0</v>
      </c>
      <c r="H369" s="10">
        <f t="shared" si="12"/>
        <v>7.54</v>
      </c>
    </row>
    <row r="370" spans="1:8" x14ac:dyDescent="0.3">
      <c r="A370" s="6" t="s">
        <v>730</v>
      </c>
      <c r="B370" s="6" t="s">
        <v>731</v>
      </c>
      <c r="C370" s="19">
        <v>105.4</v>
      </c>
      <c r="D370" s="19">
        <v>0</v>
      </c>
      <c r="E370" s="10">
        <f t="shared" si="11"/>
        <v>105.4</v>
      </c>
      <c r="F370" s="19">
        <v>52.57</v>
      </c>
      <c r="G370" s="19">
        <v>0</v>
      </c>
      <c r="H370" s="10">
        <f t="shared" si="12"/>
        <v>52.57</v>
      </c>
    </row>
    <row r="371" spans="1:8" x14ac:dyDescent="0.3">
      <c r="A371" s="6" t="s">
        <v>732</v>
      </c>
      <c r="B371" s="6" t="s">
        <v>733</v>
      </c>
      <c r="C371" s="19">
        <v>17.75</v>
      </c>
      <c r="D371" s="19">
        <v>0</v>
      </c>
      <c r="E371" s="10">
        <f t="shared" si="11"/>
        <v>17.75</v>
      </c>
      <c r="F371" s="19">
        <v>2.98</v>
      </c>
      <c r="G371" s="19">
        <v>0</v>
      </c>
      <c r="H371" s="10">
        <f t="shared" si="12"/>
        <v>2.98</v>
      </c>
    </row>
    <row r="372" spans="1:8" x14ac:dyDescent="0.3">
      <c r="A372" s="6" t="s">
        <v>734</v>
      </c>
      <c r="B372" s="6" t="s">
        <v>735</v>
      </c>
      <c r="C372" s="19">
        <v>58.87</v>
      </c>
      <c r="D372" s="19">
        <v>0</v>
      </c>
      <c r="E372" s="10">
        <f t="shared" si="11"/>
        <v>58.87</v>
      </c>
      <c r="F372" s="19">
        <v>10.36</v>
      </c>
      <c r="G372" s="19">
        <v>0</v>
      </c>
      <c r="H372" s="10">
        <f t="shared" si="12"/>
        <v>10.36</v>
      </c>
    </row>
    <row r="373" spans="1:8" x14ac:dyDescent="0.3">
      <c r="A373" s="6" t="s">
        <v>736</v>
      </c>
      <c r="B373" s="6" t="s">
        <v>737</v>
      </c>
      <c r="C373" s="19">
        <v>53.36</v>
      </c>
      <c r="D373" s="19">
        <v>0</v>
      </c>
      <c r="E373" s="10">
        <f t="shared" si="11"/>
        <v>53.36</v>
      </c>
      <c r="F373" s="19">
        <v>12.91</v>
      </c>
      <c r="G373" s="19">
        <v>0</v>
      </c>
      <c r="H373" s="10">
        <f t="shared" si="12"/>
        <v>12.91</v>
      </c>
    </row>
    <row r="374" spans="1:8" x14ac:dyDescent="0.3">
      <c r="A374" s="6" t="s">
        <v>738</v>
      </c>
      <c r="B374" s="6" t="s">
        <v>739</v>
      </c>
      <c r="C374" s="19">
        <v>18.350000000000001</v>
      </c>
      <c r="D374" s="19">
        <v>0</v>
      </c>
      <c r="E374" s="10">
        <f t="shared" si="11"/>
        <v>18.350000000000001</v>
      </c>
      <c r="F374" s="19">
        <v>5.83</v>
      </c>
      <c r="G374" s="19">
        <v>0</v>
      </c>
      <c r="H374" s="10">
        <f t="shared" si="12"/>
        <v>5.83</v>
      </c>
    </row>
    <row r="375" spans="1:8" x14ac:dyDescent="0.3">
      <c r="A375" s="6" t="s">
        <v>740</v>
      </c>
      <c r="B375" s="6" t="s">
        <v>741</v>
      </c>
      <c r="C375" s="19">
        <v>10.49</v>
      </c>
      <c r="D375" s="19">
        <v>0</v>
      </c>
      <c r="E375" s="10">
        <f t="shared" si="11"/>
        <v>10.49</v>
      </c>
      <c r="F375" s="19">
        <v>6.18</v>
      </c>
      <c r="G375" s="19">
        <v>0</v>
      </c>
      <c r="H375" s="10">
        <f t="shared" si="12"/>
        <v>6.18</v>
      </c>
    </row>
    <row r="376" spans="1:8" x14ac:dyDescent="0.3">
      <c r="A376" s="6" t="s">
        <v>742</v>
      </c>
      <c r="B376" s="6" t="s">
        <v>743</v>
      </c>
      <c r="C376" s="19">
        <v>7.11</v>
      </c>
      <c r="D376" s="19">
        <v>0</v>
      </c>
      <c r="E376" s="10">
        <f t="shared" si="11"/>
        <v>7.11</v>
      </c>
      <c r="F376" s="19">
        <v>1.87</v>
      </c>
      <c r="G376" s="19">
        <v>0</v>
      </c>
      <c r="H376" s="10">
        <f t="shared" si="12"/>
        <v>1.87</v>
      </c>
    </row>
    <row r="377" spans="1:8" x14ac:dyDescent="0.3">
      <c r="A377" s="6" t="s">
        <v>744</v>
      </c>
      <c r="B377" s="6" t="s">
        <v>745</v>
      </c>
      <c r="C377" s="19">
        <v>15.71</v>
      </c>
      <c r="D377" s="19">
        <v>0</v>
      </c>
      <c r="E377" s="10">
        <f t="shared" si="11"/>
        <v>15.71</v>
      </c>
      <c r="F377" s="19">
        <v>2.78</v>
      </c>
      <c r="G377" s="19">
        <v>0</v>
      </c>
      <c r="H377" s="10">
        <f t="shared" si="12"/>
        <v>2.78</v>
      </c>
    </row>
    <row r="378" spans="1:8" x14ac:dyDescent="0.3">
      <c r="A378" s="6" t="s">
        <v>746</v>
      </c>
      <c r="B378" s="6" t="s">
        <v>747</v>
      </c>
      <c r="C378" s="19">
        <v>27.02</v>
      </c>
      <c r="D378" s="19">
        <v>0</v>
      </c>
      <c r="E378" s="10">
        <f t="shared" si="11"/>
        <v>27.02</v>
      </c>
      <c r="F378" s="19">
        <v>3.71</v>
      </c>
      <c r="G378" s="19">
        <v>0</v>
      </c>
      <c r="H378" s="10">
        <f t="shared" si="12"/>
        <v>3.71</v>
      </c>
    </row>
    <row r="379" spans="1:8" x14ac:dyDescent="0.3">
      <c r="A379" s="6" t="s">
        <v>748</v>
      </c>
      <c r="B379" s="6" t="s">
        <v>749</v>
      </c>
      <c r="C379" s="19">
        <v>7.64</v>
      </c>
      <c r="D379" s="19">
        <v>0</v>
      </c>
      <c r="E379" s="10">
        <f t="shared" si="11"/>
        <v>7.64</v>
      </c>
      <c r="F379" s="19">
        <v>1.1399999999999999</v>
      </c>
      <c r="G379" s="19">
        <v>0</v>
      </c>
      <c r="H379" s="10">
        <f t="shared" si="12"/>
        <v>1.1399999999999999</v>
      </c>
    </row>
    <row r="380" spans="1:8" x14ac:dyDescent="0.3">
      <c r="A380" s="6" t="s">
        <v>750</v>
      </c>
      <c r="B380" s="6" t="s">
        <v>751</v>
      </c>
      <c r="C380" s="19">
        <v>25.61</v>
      </c>
      <c r="D380" s="19">
        <v>0</v>
      </c>
      <c r="E380" s="10">
        <f t="shared" si="11"/>
        <v>25.61</v>
      </c>
      <c r="F380" s="19">
        <v>4.6399999999999997</v>
      </c>
      <c r="G380" s="19">
        <v>0</v>
      </c>
      <c r="H380" s="10">
        <f t="shared" si="12"/>
        <v>4.6399999999999997</v>
      </c>
    </row>
    <row r="381" spans="1:8" x14ac:dyDescent="0.3">
      <c r="A381" s="6" t="s">
        <v>752</v>
      </c>
      <c r="B381" s="6" t="s">
        <v>753</v>
      </c>
      <c r="C381" s="19">
        <v>26.29</v>
      </c>
      <c r="D381" s="19">
        <v>0</v>
      </c>
      <c r="E381" s="10">
        <f t="shared" si="11"/>
        <v>26.29</v>
      </c>
      <c r="F381" s="19">
        <v>37.200000000000003</v>
      </c>
      <c r="G381" s="19">
        <v>0</v>
      </c>
      <c r="H381" s="10">
        <f t="shared" si="12"/>
        <v>37.200000000000003</v>
      </c>
    </row>
    <row r="382" spans="1:8" x14ac:dyDescent="0.3">
      <c r="A382" s="6" t="s">
        <v>754</v>
      </c>
      <c r="B382" s="6" t="s">
        <v>755</v>
      </c>
      <c r="C382" s="19">
        <v>6.83</v>
      </c>
      <c r="D382" s="19">
        <v>0</v>
      </c>
      <c r="E382" s="10">
        <f t="shared" si="11"/>
        <v>6.83</v>
      </c>
      <c r="F382" s="19">
        <v>1.03</v>
      </c>
      <c r="G382" s="19">
        <v>0</v>
      </c>
      <c r="H382" s="10">
        <f t="shared" si="12"/>
        <v>1.03</v>
      </c>
    </row>
    <row r="383" spans="1:8" x14ac:dyDescent="0.3">
      <c r="A383" s="6" t="s">
        <v>756</v>
      </c>
      <c r="B383" s="6" t="s">
        <v>757</v>
      </c>
      <c r="C383" s="19">
        <v>149.94</v>
      </c>
      <c r="D383" s="19">
        <v>0</v>
      </c>
      <c r="E383" s="10">
        <f t="shared" si="11"/>
        <v>149.94</v>
      </c>
      <c r="F383" s="19">
        <v>30.61</v>
      </c>
      <c r="G383" s="19">
        <v>0</v>
      </c>
      <c r="H383" s="10">
        <f t="shared" si="12"/>
        <v>30.61</v>
      </c>
    </row>
    <row r="384" spans="1:8" x14ac:dyDescent="0.3">
      <c r="A384" s="6" t="s">
        <v>758</v>
      </c>
      <c r="B384" s="6" t="s">
        <v>759</v>
      </c>
      <c r="C384" s="19">
        <v>35.72</v>
      </c>
      <c r="D384" s="19">
        <v>0</v>
      </c>
      <c r="E384" s="10">
        <f t="shared" si="11"/>
        <v>35.72</v>
      </c>
      <c r="F384" s="19">
        <v>10.48</v>
      </c>
      <c r="G384" s="19">
        <v>0</v>
      </c>
      <c r="H384" s="10">
        <f t="shared" si="12"/>
        <v>10.48</v>
      </c>
    </row>
    <row r="385" spans="1:8" x14ac:dyDescent="0.3">
      <c r="A385" s="6" t="s">
        <v>760</v>
      </c>
      <c r="B385" s="6" t="s">
        <v>761</v>
      </c>
      <c r="C385" s="19">
        <v>33.630000000000003</v>
      </c>
      <c r="D385" s="19">
        <v>0</v>
      </c>
      <c r="E385" s="10">
        <f t="shared" si="11"/>
        <v>33.630000000000003</v>
      </c>
      <c r="F385" s="19">
        <v>8.32</v>
      </c>
      <c r="G385" s="19">
        <v>0</v>
      </c>
      <c r="H385" s="10">
        <f t="shared" si="12"/>
        <v>8.32</v>
      </c>
    </row>
    <row r="386" spans="1:8" x14ac:dyDescent="0.3">
      <c r="A386" s="6" t="s">
        <v>762</v>
      </c>
      <c r="B386" s="6" t="s">
        <v>763</v>
      </c>
      <c r="C386" s="19">
        <v>18.329999999999998</v>
      </c>
      <c r="D386" s="19">
        <v>0</v>
      </c>
      <c r="E386" s="10">
        <f t="shared" si="11"/>
        <v>18.329999999999998</v>
      </c>
      <c r="F386" s="19">
        <v>6.32</v>
      </c>
      <c r="G386" s="19">
        <v>0</v>
      </c>
      <c r="H386" s="10">
        <f t="shared" si="12"/>
        <v>6.32</v>
      </c>
    </row>
    <row r="387" spans="1:8" x14ac:dyDescent="0.3">
      <c r="A387" s="6" t="s">
        <v>764</v>
      </c>
      <c r="B387" s="6" t="s">
        <v>765</v>
      </c>
      <c r="C387" s="19">
        <v>15.08</v>
      </c>
      <c r="D387" s="19">
        <v>0</v>
      </c>
      <c r="E387" s="10">
        <f t="shared" si="11"/>
        <v>15.08</v>
      </c>
      <c r="F387" s="19">
        <v>8.2899999999999991</v>
      </c>
      <c r="G387" s="19">
        <v>0</v>
      </c>
      <c r="H387" s="10">
        <f t="shared" si="12"/>
        <v>8.2899999999999991</v>
      </c>
    </row>
    <row r="388" spans="1:8" x14ac:dyDescent="0.3">
      <c r="A388" s="6" t="s">
        <v>766</v>
      </c>
      <c r="B388" s="6" t="s">
        <v>767</v>
      </c>
      <c r="C388" s="19">
        <v>19.97</v>
      </c>
      <c r="D388" s="19">
        <v>0</v>
      </c>
      <c r="E388" s="10">
        <f t="shared" si="11"/>
        <v>19.97</v>
      </c>
      <c r="F388" s="19">
        <v>3.33</v>
      </c>
      <c r="G388" s="19">
        <v>0</v>
      </c>
      <c r="H388" s="10">
        <f t="shared" si="12"/>
        <v>3.33</v>
      </c>
    </row>
    <row r="389" spans="1:8" x14ac:dyDescent="0.3">
      <c r="A389" s="6" t="s">
        <v>768</v>
      </c>
      <c r="B389" s="6" t="s">
        <v>769</v>
      </c>
      <c r="C389" s="19">
        <v>11.4</v>
      </c>
      <c r="D389" s="19">
        <v>0</v>
      </c>
      <c r="E389" s="10">
        <f t="shared" si="11"/>
        <v>11.4</v>
      </c>
      <c r="F389" s="19">
        <v>1.68</v>
      </c>
      <c r="G389" s="19">
        <v>0</v>
      </c>
      <c r="H389" s="10">
        <f t="shared" si="12"/>
        <v>1.68</v>
      </c>
    </row>
    <row r="390" spans="1:8" x14ac:dyDescent="0.3">
      <c r="A390" s="6" t="s">
        <v>770</v>
      </c>
      <c r="B390" s="6" t="s">
        <v>771</v>
      </c>
      <c r="C390" s="19">
        <v>52.42</v>
      </c>
      <c r="D390" s="19">
        <v>0</v>
      </c>
      <c r="E390" s="10">
        <f t="shared" si="11"/>
        <v>52.42</v>
      </c>
      <c r="F390" s="19">
        <v>13.51</v>
      </c>
      <c r="G390" s="19">
        <v>0</v>
      </c>
      <c r="H390" s="10">
        <f t="shared" si="12"/>
        <v>13.51</v>
      </c>
    </row>
    <row r="391" spans="1:8" x14ac:dyDescent="0.3">
      <c r="A391" s="6" t="s">
        <v>772</v>
      </c>
      <c r="B391" s="6" t="s">
        <v>773</v>
      </c>
      <c r="C391" s="19">
        <v>304.35000000000002</v>
      </c>
      <c r="D391" s="19">
        <v>0</v>
      </c>
      <c r="E391" s="10">
        <f t="shared" si="11"/>
        <v>304.35000000000002</v>
      </c>
      <c r="F391" s="19">
        <v>282.97000000000003</v>
      </c>
      <c r="G391" s="19">
        <v>0</v>
      </c>
      <c r="H391" s="10">
        <f t="shared" si="12"/>
        <v>282.97000000000003</v>
      </c>
    </row>
    <row r="392" spans="1:8" x14ac:dyDescent="0.3">
      <c r="A392" s="6" t="s">
        <v>774</v>
      </c>
      <c r="B392" s="6" t="s">
        <v>775</v>
      </c>
      <c r="C392" s="19">
        <v>238.93</v>
      </c>
      <c r="D392" s="19">
        <v>0</v>
      </c>
      <c r="E392" s="10">
        <f t="shared" ref="E392:E455" si="13">C392-D392</f>
        <v>238.93</v>
      </c>
      <c r="F392" s="19">
        <v>53.77</v>
      </c>
      <c r="G392" s="19">
        <v>0</v>
      </c>
      <c r="H392" s="10">
        <f t="shared" ref="H392:H455" si="14">F392-G392</f>
        <v>53.77</v>
      </c>
    </row>
    <row r="393" spans="1:8" x14ac:dyDescent="0.3">
      <c r="A393" s="6" t="s">
        <v>776</v>
      </c>
      <c r="B393" s="6" t="s">
        <v>777</v>
      </c>
      <c r="C393" s="19">
        <v>18.89</v>
      </c>
      <c r="D393" s="19">
        <v>0</v>
      </c>
      <c r="E393" s="10">
        <f t="shared" si="13"/>
        <v>18.89</v>
      </c>
      <c r="F393" s="19">
        <v>8.15</v>
      </c>
      <c r="G393" s="19">
        <v>0</v>
      </c>
      <c r="H393" s="10">
        <f t="shared" si="14"/>
        <v>8.15</v>
      </c>
    </row>
    <row r="394" spans="1:8" x14ac:dyDescent="0.3">
      <c r="A394" s="6" t="s">
        <v>778</v>
      </c>
      <c r="B394" s="6" t="s">
        <v>779</v>
      </c>
      <c r="C394" s="19">
        <v>37.9</v>
      </c>
      <c r="D394" s="19">
        <v>0</v>
      </c>
      <c r="E394" s="10">
        <f t="shared" si="13"/>
        <v>37.9</v>
      </c>
      <c r="F394" s="19">
        <v>7.92</v>
      </c>
      <c r="G394" s="19">
        <v>0</v>
      </c>
      <c r="H394" s="10">
        <f t="shared" si="14"/>
        <v>7.92</v>
      </c>
    </row>
    <row r="395" spans="1:8" x14ac:dyDescent="0.3">
      <c r="A395" s="6" t="s">
        <v>780</v>
      </c>
      <c r="B395" s="6" t="s">
        <v>781</v>
      </c>
      <c r="C395" s="19">
        <v>22.35</v>
      </c>
      <c r="D395" s="19">
        <v>0</v>
      </c>
      <c r="E395" s="10">
        <f t="shared" si="13"/>
        <v>22.35</v>
      </c>
      <c r="F395" s="19">
        <v>2.56</v>
      </c>
      <c r="G395" s="19">
        <v>0</v>
      </c>
      <c r="H395" s="10">
        <f t="shared" si="14"/>
        <v>2.56</v>
      </c>
    </row>
    <row r="396" spans="1:8" x14ac:dyDescent="0.3">
      <c r="A396" s="6" t="s">
        <v>782</v>
      </c>
      <c r="B396" s="6" t="s">
        <v>783</v>
      </c>
      <c r="C396" s="19">
        <v>64.62</v>
      </c>
      <c r="D396" s="19">
        <v>0</v>
      </c>
      <c r="E396" s="10">
        <f t="shared" si="13"/>
        <v>64.62</v>
      </c>
      <c r="F396" s="19">
        <v>141.94</v>
      </c>
      <c r="G396" s="19">
        <v>0</v>
      </c>
      <c r="H396" s="10">
        <f t="shared" si="14"/>
        <v>141.94</v>
      </c>
    </row>
    <row r="397" spans="1:8" x14ac:dyDescent="0.3">
      <c r="A397" s="6" t="s">
        <v>784</v>
      </c>
      <c r="B397" s="6" t="s">
        <v>785</v>
      </c>
      <c r="C397" s="19">
        <v>64.180000000000007</v>
      </c>
      <c r="D397" s="19">
        <v>0</v>
      </c>
      <c r="E397" s="10">
        <f t="shared" si="13"/>
        <v>64.180000000000007</v>
      </c>
      <c r="F397" s="19">
        <v>9.51</v>
      </c>
      <c r="G397" s="19">
        <v>0</v>
      </c>
      <c r="H397" s="10">
        <f t="shared" si="14"/>
        <v>9.51</v>
      </c>
    </row>
    <row r="398" spans="1:8" x14ac:dyDescent="0.3">
      <c r="A398" s="6" t="s">
        <v>786</v>
      </c>
      <c r="B398" s="6" t="s">
        <v>787</v>
      </c>
      <c r="C398" s="19">
        <v>102.58</v>
      </c>
      <c r="D398" s="19">
        <v>0</v>
      </c>
      <c r="E398" s="10">
        <f t="shared" si="13"/>
        <v>102.58</v>
      </c>
      <c r="F398" s="19">
        <v>18.96</v>
      </c>
      <c r="G398" s="19">
        <v>0</v>
      </c>
      <c r="H398" s="10">
        <f t="shared" si="14"/>
        <v>18.96</v>
      </c>
    </row>
    <row r="399" spans="1:8" x14ac:dyDescent="0.3">
      <c r="A399" s="6" t="s">
        <v>788</v>
      </c>
      <c r="B399" s="6" t="s">
        <v>789</v>
      </c>
      <c r="C399" s="19">
        <v>37.54</v>
      </c>
      <c r="D399" s="19">
        <v>0</v>
      </c>
      <c r="E399" s="10">
        <f t="shared" si="13"/>
        <v>37.54</v>
      </c>
      <c r="F399" s="19">
        <v>11.76</v>
      </c>
      <c r="G399" s="19">
        <v>0</v>
      </c>
      <c r="H399" s="10">
        <f t="shared" si="14"/>
        <v>11.76</v>
      </c>
    </row>
    <row r="400" spans="1:8" x14ac:dyDescent="0.3">
      <c r="A400" s="6" t="s">
        <v>790</v>
      </c>
      <c r="B400" s="6" t="s">
        <v>791</v>
      </c>
      <c r="C400" s="19">
        <v>23.86</v>
      </c>
      <c r="D400" s="19">
        <v>0</v>
      </c>
      <c r="E400" s="10">
        <f t="shared" si="13"/>
        <v>23.86</v>
      </c>
      <c r="F400" s="19">
        <v>7.88</v>
      </c>
      <c r="G400" s="19">
        <v>0</v>
      </c>
      <c r="H400" s="10">
        <f t="shared" si="14"/>
        <v>7.88</v>
      </c>
    </row>
    <row r="401" spans="1:8" x14ac:dyDescent="0.3">
      <c r="A401" s="6" t="s">
        <v>792</v>
      </c>
      <c r="B401" s="6" t="s">
        <v>793</v>
      </c>
      <c r="C401" s="19">
        <v>31.42</v>
      </c>
      <c r="D401" s="19">
        <v>0</v>
      </c>
      <c r="E401" s="10">
        <f t="shared" si="13"/>
        <v>31.42</v>
      </c>
      <c r="F401" s="19">
        <v>4.59</v>
      </c>
      <c r="G401" s="19">
        <v>0</v>
      </c>
      <c r="H401" s="10">
        <f t="shared" si="14"/>
        <v>4.59</v>
      </c>
    </row>
    <row r="402" spans="1:8" x14ac:dyDescent="0.3">
      <c r="A402" s="6" t="s">
        <v>794</v>
      </c>
      <c r="B402" s="6" t="s">
        <v>795</v>
      </c>
      <c r="C402" s="19">
        <v>54.07</v>
      </c>
      <c r="D402" s="19">
        <v>0</v>
      </c>
      <c r="E402" s="10">
        <f t="shared" si="13"/>
        <v>54.07</v>
      </c>
      <c r="F402" s="19">
        <v>9.19</v>
      </c>
      <c r="G402" s="19">
        <v>0</v>
      </c>
      <c r="H402" s="10">
        <f t="shared" si="14"/>
        <v>9.19</v>
      </c>
    </row>
    <row r="403" spans="1:8" x14ac:dyDescent="0.3">
      <c r="A403" s="6" t="s">
        <v>796</v>
      </c>
      <c r="B403" s="6" t="s">
        <v>797</v>
      </c>
      <c r="C403" s="19">
        <v>232.07</v>
      </c>
      <c r="D403" s="19">
        <v>0</v>
      </c>
      <c r="E403" s="10">
        <f t="shared" si="13"/>
        <v>232.07</v>
      </c>
      <c r="F403" s="19">
        <v>113.08</v>
      </c>
      <c r="G403" s="19">
        <v>0</v>
      </c>
      <c r="H403" s="10">
        <f t="shared" si="14"/>
        <v>113.08</v>
      </c>
    </row>
    <row r="404" spans="1:8" x14ac:dyDescent="0.3">
      <c r="A404" s="6" t="s">
        <v>798</v>
      </c>
      <c r="B404" s="6" t="s">
        <v>799</v>
      </c>
      <c r="C404" s="19">
        <v>41.7</v>
      </c>
      <c r="D404" s="19">
        <v>0</v>
      </c>
      <c r="E404" s="10">
        <f t="shared" si="13"/>
        <v>41.7</v>
      </c>
      <c r="F404" s="19">
        <v>13.74</v>
      </c>
      <c r="G404" s="19">
        <v>0</v>
      </c>
      <c r="H404" s="10">
        <f t="shared" si="14"/>
        <v>13.74</v>
      </c>
    </row>
    <row r="405" spans="1:8" x14ac:dyDescent="0.3">
      <c r="A405" s="6" t="s">
        <v>800</v>
      </c>
      <c r="B405" s="6" t="s">
        <v>801</v>
      </c>
      <c r="C405" s="19">
        <v>133.49</v>
      </c>
      <c r="D405" s="19">
        <v>0</v>
      </c>
      <c r="E405" s="10">
        <f t="shared" si="13"/>
        <v>133.49</v>
      </c>
      <c r="F405" s="19">
        <v>118.15</v>
      </c>
      <c r="G405" s="19">
        <v>0</v>
      </c>
      <c r="H405" s="10">
        <f t="shared" si="14"/>
        <v>118.15</v>
      </c>
    </row>
    <row r="406" spans="1:8" x14ac:dyDescent="0.3">
      <c r="A406" s="6" t="s">
        <v>802</v>
      </c>
      <c r="B406" s="6" t="s">
        <v>803</v>
      </c>
      <c r="C406" s="19">
        <v>14.11</v>
      </c>
      <c r="D406" s="19">
        <v>0</v>
      </c>
      <c r="E406" s="10">
        <f t="shared" si="13"/>
        <v>14.11</v>
      </c>
      <c r="F406" s="19">
        <v>4.83</v>
      </c>
      <c r="G406" s="19">
        <v>0</v>
      </c>
      <c r="H406" s="10">
        <f t="shared" si="14"/>
        <v>4.83</v>
      </c>
    </row>
    <row r="407" spans="1:8" x14ac:dyDescent="0.3">
      <c r="A407" s="6" t="s">
        <v>804</v>
      </c>
      <c r="B407" s="6" t="s">
        <v>805</v>
      </c>
      <c r="C407" s="19">
        <v>106.51</v>
      </c>
      <c r="D407" s="19">
        <v>0</v>
      </c>
      <c r="E407" s="10">
        <f t="shared" si="13"/>
        <v>106.51</v>
      </c>
      <c r="F407" s="19">
        <v>76.23</v>
      </c>
      <c r="G407" s="19">
        <v>0</v>
      </c>
      <c r="H407" s="10">
        <f t="shared" si="14"/>
        <v>76.23</v>
      </c>
    </row>
    <row r="408" spans="1:8" x14ac:dyDescent="0.3">
      <c r="A408" s="6" t="s">
        <v>806</v>
      </c>
      <c r="B408" s="6" t="s">
        <v>807</v>
      </c>
      <c r="C408" s="19">
        <v>11.9</v>
      </c>
      <c r="D408" s="19">
        <v>0</v>
      </c>
      <c r="E408" s="10">
        <f t="shared" si="13"/>
        <v>11.9</v>
      </c>
      <c r="F408" s="19">
        <v>3.01</v>
      </c>
      <c r="G408" s="19">
        <v>0</v>
      </c>
      <c r="H408" s="10">
        <f t="shared" si="14"/>
        <v>3.01</v>
      </c>
    </row>
    <row r="409" spans="1:8" x14ac:dyDescent="0.3">
      <c r="A409" s="6" t="s">
        <v>808</v>
      </c>
      <c r="B409" s="6" t="s">
        <v>809</v>
      </c>
      <c r="C409" s="19">
        <v>11.07</v>
      </c>
      <c r="D409" s="19">
        <v>0</v>
      </c>
      <c r="E409" s="10">
        <f t="shared" si="13"/>
        <v>11.07</v>
      </c>
      <c r="F409" s="19">
        <v>10.57</v>
      </c>
      <c r="G409" s="19">
        <v>0</v>
      </c>
      <c r="H409" s="10">
        <f t="shared" si="14"/>
        <v>10.57</v>
      </c>
    </row>
    <row r="410" spans="1:8" x14ac:dyDescent="0.3">
      <c r="A410" s="6" t="s">
        <v>810</v>
      </c>
      <c r="B410" s="6" t="s">
        <v>811</v>
      </c>
      <c r="C410" s="19">
        <v>11.75</v>
      </c>
      <c r="D410" s="19">
        <v>0</v>
      </c>
      <c r="E410" s="10">
        <f t="shared" si="13"/>
        <v>11.75</v>
      </c>
      <c r="F410" s="19">
        <v>2.14</v>
      </c>
      <c r="G410" s="19">
        <v>0</v>
      </c>
      <c r="H410" s="10">
        <f t="shared" si="14"/>
        <v>2.14</v>
      </c>
    </row>
    <row r="411" spans="1:8" x14ac:dyDescent="0.3">
      <c r="A411" s="6" t="s">
        <v>812</v>
      </c>
      <c r="B411" s="6" t="s">
        <v>813</v>
      </c>
      <c r="C411" s="19">
        <v>17.27</v>
      </c>
      <c r="D411" s="19">
        <v>0</v>
      </c>
      <c r="E411" s="10">
        <f t="shared" si="13"/>
        <v>17.27</v>
      </c>
      <c r="F411" s="19">
        <v>5.12</v>
      </c>
      <c r="G411" s="19">
        <v>0</v>
      </c>
      <c r="H411" s="10">
        <f t="shared" si="14"/>
        <v>5.12</v>
      </c>
    </row>
    <row r="412" spans="1:8" x14ac:dyDescent="0.3">
      <c r="A412" s="6" t="s">
        <v>814</v>
      </c>
      <c r="B412" s="6" t="s">
        <v>815</v>
      </c>
      <c r="C412" s="19">
        <v>329.46</v>
      </c>
      <c r="D412" s="19">
        <v>0</v>
      </c>
      <c r="E412" s="10">
        <f t="shared" si="13"/>
        <v>329.46</v>
      </c>
      <c r="F412" s="19">
        <v>60.51</v>
      </c>
      <c r="G412" s="19">
        <v>0</v>
      </c>
      <c r="H412" s="10">
        <f t="shared" si="14"/>
        <v>60.51</v>
      </c>
    </row>
    <row r="413" spans="1:8" x14ac:dyDescent="0.3">
      <c r="A413" s="6" t="s">
        <v>816</v>
      </c>
      <c r="B413" s="6" t="s">
        <v>817</v>
      </c>
      <c r="C413" s="19">
        <v>88.49</v>
      </c>
      <c r="D413" s="19">
        <v>0</v>
      </c>
      <c r="E413" s="10">
        <f t="shared" si="13"/>
        <v>88.49</v>
      </c>
      <c r="F413" s="19">
        <v>26.99</v>
      </c>
      <c r="G413" s="19">
        <v>0</v>
      </c>
      <c r="H413" s="10">
        <f t="shared" si="14"/>
        <v>26.99</v>
      </c>
    </row>
    <row r="414" spans="1:8" x14ac:dyDescent="0.3">
      <c r="A414" s="6" t="s">
        <v>818</v>
      </c>
      <c r="B414" s="6" t="s">
        <v>819</v>
      </c>
      <c r="C414" s="19">
        <v>5.92</v>
      </c>
      <c r="D414" s="19">
        <v>0</v>
      </c>
      <c r="E414" s="10">
        <f t="shared" si="13"/>
        <v>5.92</v>
      </c>
      <c r="F414" s="19">
        <v>1.41</v>
      </c>
      <c r="G414" s="19">
        <v>0</v>
      </c>
      <c r="H414" s="10">
        <f t="shared" si="14"/>
        <v>1.41</v>
      </c>
    </row>
    <row r="415" spans="1:8" x14ac:dyDescent="0.3">
      <c r="A415" s="6" t="s">
        <v>820</v>
      </c>
      <c r="B415" s="6" t="s">
        <v>821</v>
      </c>
      <c r="C415" s="19">
        <v>19.579999999999998</v>
      </c>
      <c r="D415" s="19">
        <v>0</v>
      </c>
      <c r="E415" s="10">
        <f t="shared" si="13"/>
        <v>19.579999999999998</v>
      </c>
      <c r="F415" s="19">
        <v>25.19</v>
      </c>
      <c r="G415" s="19">
        <v>0</v>
      </c>
      <c r="H415" s="10">
        <f t="shared" si="14"/>
        <v>25.19</v>
      </c>
    </row>
    <row r="416" spans="1:8" x14ac:dyDescent="0.3">
      <c r="A416" s="6" t="s">
        <v>822</v>
      </c>
      <c r="B416" s="6" t="s">
        <v>823</v>
      </c>
      <c r="C416" s="19">
        <v>21.82</v>
      </c>
      <c r="D416" s="19">
        <v>0</v>
      </c>
      <c r="E416" s="10">
        <f t="shared" si="13"/>
        <v>21.82</v>
      </c>
      <c r="F416" s="19">
        <v>9.6300000000000008</v>
      </c>
      <c r="G416" s="19">
        <v>0</v>
      </c>
      <c r="H416" s="10">
        <f t="shared" si="14"/>
        <v>9.6300000000000008</v>
      </c>
    </row>
    <row r="417" spans="1:8" x14ac:dyDescent="0.3">
      <c r="A417" s="6" t="s">
        <v>824</v>
      </c>
      <c r="B417" s="6" t="s">
        <v>825</v>
      </c>
      <c r="C417" s="19">
        <v>7.06</v>
      </c>
      <c r="D417" s="19">
        <v>0</v>
      </c>
      <c r="E417" s="10">
        <f t="shared" si="13"/>
        <v>7.06</v>
      </c>
      <c r="F417" s="19">
        <v>2.56</v>
      </c>
      <c r="G417" s="19">
        <v>0</v>
      </c>
      <c r="H417" s="10">
        <f t="shared" si="14"/>
        <v>2.56</v>
      </c>
    </row>
    <row r="418" spans="1:8" x14ac:dyDescent="0.3">
      <c r="A418" s="6" t="s">
        <v>826</v>
      </c>
      <c r="B418" s="6" t="s">
        <v>827</v>
      </c>
      <c r="C418" s="19">
        <v>45.51</v>
      </c>
      <c r="D418" s="19">
        <v>0</v>
      </c>
      <c r="E418" s="10">
        <f t="shared" si="13"/>
        <v>45.51</v>
      </c>
      <c r="F418" s="19">
        <v>8.9600000000000009</v>
      </c>
      <c r="G418" s="19">
        <v>0</v>
      </c>
      <c r="H418" s="10">
        <f t="shared" si="14"/>
        <v>8.9600000000000009</v>
      </c>
    </row>
    <row r="419" spans="1:8" x14ac:dyDescent="0.3">
      <c r="A419" s="6" t="s">
        <v>828</v>
      </c>
      <c r="B419" s="6" t="s">
        <v>829</v>
      </c>
      <c r="C419" s="19">
        <v>148.85</v>
      </c>
      <c r="D419" s="19">
        <v>0</v>
      </c>
      <c r="E419" s="10">
        <f t="shared" si="13"/>
        <v>148.85</v>
      </c>
      <c r="F419" s="19">
        <v>143.35</v>
      </c>
      <c r="G419" s="19">
        <v>0</v>
      </c>
      <c r="H419" s="10">
        <f t="shared" si="14"/>
        <v>143.35</v>
      </c>
    </row>
    <row r="420" spans="1:8" x14ac:dyDescent="0.3">
      <c r="A420" s="6" t="s">
        <v>830</v>
      </c>
      <c r="B420" s="6" t="s">
        <v>831</v>
      </c>
      <c r="C420" s="19">
        <v>73.349999999999994</v>
      </c>
      <c r="D420" s="19">
        <v>0</v>
      </c>
      <c r="E420" s="10">
        <f t="shared" si="13"/>
        <v>73.349999999999994</v>
      </c>
      <c r="F420" s="19">
        <v>33.81</v>
      </c>
      <c r="G420" s="19">
        <v>0</v>
      </c>
      <c r="H420" s="10">
        <f t="shared" si="14"/>
        <v>33.81</v>
      </c>
    </row>
    <row r="421" spans="1:8" x14ac:dyDescent="0.3">
      <c r="A421" s="6" t="s">
        <v>832</v>
      </c>
      <c r="B421" s="6" t="s">
        <v>833</v>
      </c>
      <c r="C421" s="19">
        <v>37.75</v>
      </c>
      <c r="D421" s="19">
        <v>0</v>
      </c>
      <c r="E421" s="10">
        <f t="shared" si="13"/>
        <v>37.75</v>
      </c>
      <c r="F421" s="19">
        <v>13.75</v>
      </c>
      <c r="G421" s="19">
        <v>0</v>
      </c>
      <c r="H421" s="10">
        <f t="shared" si="14"/>
        <v>13.75</v>
      </c>
    </row>
    <row r="422" spans="1:8" x14ac:dyDescent="0.3">
      <c r="A422" s="6" t="s">
        <v>834</v>
      </c>
      <c r="B422" s="6" t="s">
        <v>835</v>
      </c>
      <c r="C422" s="19">
        <v>8.7899999999999991</v>
      </c>
      <c r="D422" s="19">
        <v>0</v>
      </c>
      <c r="E422" s="10">
        <f t="shared" si="13"/>
        <v>8.7899999999999991</v>
      </c>
      <c r="F422" s="19">
        <v>1.3</v>
      </c>
      <c r="G422" s="19">
        <v>0</v>
      </c>
      <c r="H422" s="10">
        <f t="shared" si="14"/>
        <v>1.3</v>
      </c>
    </row>
    <row r="423" spans="1:8" x14ac:dyDescent="0.3">
      <c r="A423" s="6" t="s">
        <v>836</v>
      </c>
      <c r="B423" s="6" t="s">
        <v>837</v>
      </c>
      <c r="C423" s="19">
        <v>81.61</v>
      </c>
      <c r="D423" s="19">
        <v>0</v>
      </c>
      <c r="E423" s="10">
        <f t="shared" si="13"/>
        <v>81.61</v>
      </c>
      <c r="F423" s="19">
        <v>27.29</v>
      </c>
      <c r="G423" s="19">
        <v>0</v>
      </c>
      <c r="H423" s="10">
        <f t="shared" si="14"/>
        <v>27.29</v>
      </c>
    </row>
    <row r="424" spans="1:8" x14ac:dyDescent="0.3">
      <c r="A424" s="6" t="s">
        <v>838</v>
      </c>
      <c r="B424" s="6" t="s">
        <v>839</v>
      </c>
      <c r="C424" s="19">
        <v>58.02</v>
      </c>
      <c r="D424" s="19">
        <v>0</v>
      </c>
      <c r="E424" s="10">
        <f t="shared" si="13"/>
        <v>58.02</v>
      </c>
      <c r="F424" s="19">
        <v>33.07</v>
      </c>
      <c r="G424" s="19">
        <v>0</v>
      </c>
      <c r="H424" s="10">
        <f t="shared" si="14"/>
        <v>33.07</v>
      </c>
    </row>
    <row r="425" spans="1:8" x14ac:dyDescent="0.3">
      <c r="A425" s="6" t="s">
        <v>840</v>
      </c>
      <c r="B425" s="6" t="s">
        <v>841</v>
      </c>
      <c r="C425" s="19">
        <v>7.85</v>
      </c>
      <c r="D425" s="19">
        <v>0</v>
      </c>
      <c r="E425" s="10">
        <f t="shared" si="13"/>
        <v>7.85</v>
      </c>
      <c r="F425" s="19">
        <v>1.67</v>
      </c>
      <c r="G425" s="19">
        <v>0</v>
      </c>
      <c r="H425" s="10">
        <f t="shared" si="14"/>
        <v>1.67</v>
      </c>
    </row>
    <row r="426" spans="1:8" x14ac:dyDescent="0.3">
      <c r="A426" s="6" t="s">
        <v>842</v>
      </c>
      <c r="B426" s="6" t="s">
        <v>843</v>
      </c>
      <c r="C426" s="19">
        <v>24.14</v>
      </c>
      <c r="D426" s="19">
        <v>0</v>
      </c>
      <c r="E426" s="10">
        <f t="shared" si="13"/>
        <v>24.14</v>
      </c>
      <c r="F426" s="19">
        <v>4.7300000000000004</v>
      </c>
      <c r="G426" s="19">
        <v>0</v>
      </c>
      <c r="H426" s="10">
        <f t="shared" si="14"/>
        <v>4.7300000000000004</v>
      </c>
    </row>
    <row r="427" spans="1:8" x14ac:dyDescent="0.3">
      <c r="A427" s="6" t="s">
        <v>844</v>
      </c>
      <c r="B427" s="6" t="s">
        <v>845</v>
      </c>
      <c r="C427" s="19">
        <v>24.08</v>
      </c>
      <c r="D427" s="19">
        <v>0</v>
      </c>
      <c r="E427" s="10">
        <f t="shared" si="13"/>
        <v>24.08</v>
      </c>
      <c r="F427" s="19">
        <v>13.22</v>
      </c>
      <c r="G427" s="19">
        <v>0</v>
      </c>
      <c r="H427" s="10">
        <f t="shared" si="14"/>
        <v>13.22</v>
      </c>
    </row>
    <row r="428" spans="1:8" x14ac:dyDescent="0.3">
      <c r="A428" s="6" t="s">
        <v>846</v>
      </c>
      <c r="B428" s="6" t="s">
        <v>847</v>
      </c>
      <c r="C428" s="19">
        <v>9.0299999999999994</v>
      </c>
      <c r="D428" s="19">
        <v>0</v>
      </c>
      <c r="E428" s="10">
        <f t="shared" si="13"/>
        <v>9.0299999999999994</v>
      </c>
      <c r="F428" s="19">
        <v>1.7</v>
      </c>
      <c r="G428" s="19">
        <v>0</v>
      </c>
      <c r="H428" s="10">
        <f t="shared" si="14"/>
        <v>1.7</v>
      </c>
    </row>
    <row r="429" spans="1:8" x14ac:dyDescent="0.3">
      <c r="A429" s="6" t="s">
        <v>848</v>
      </c>
      <c r="B429" s="6" t="s">
        <v>849</v>
      </c>
      <c r="C429" s="19">
        <v>9.6199999999999992</v>
      </c>
      <c r="D429" s="19">
        <v>0</v>
      </c>
      <c r="E429" s="10">
        <f t="shared" si="13"/>
        <v>9.6199999999999992</v>
      </c>
      <c r="F429" s="19">
        <v>1.28</v>
      </c>
      <c r="G429" s="19">
        <v>0</v>
      </c>
      <c r="H429" s="10">
        <f t="shared" si="14"/>
        <v>1.28</v>
      </c>
    </row>
    <row r="430" spans="1:8" x14ac:dyDescent="0.3">
      <c r="A430" s="6" t="s">
        <v>850</v>
      </c>
      <c r="B430" s="6" t="s">
        <v>851</v>
      </c>
      <c r="C430" s="19">
        <v>51.37</v>
      </c>
      <c r="D430" s="19">
        <v>0</v>
      </c>
      <c r="E430" s="10">
        <f t="shared" si="13"/>
        <v>51.37</v>
      </c>
      <c r="F430" s="19">
        <v>10.69</v>
      </c>
      <c r="G430" s="19">
        <v>0</v>
      </c>
      <c r="H430" s="10">
        <f t="shared" si="14"/>
        <v>10.69</v>
      </c>
    </row>
    <row r="431" spans="1:8" x14ac:dyDescent="0.3">
      <c r="A431" s="6" t="s">
        <v>852</v>
      </c>
      <c r="B431" s="6" t="s">
        <v>853</v>
      </c>
      <c r="C431" s="19">
        <v>27.96</v>
      </c>
      <c r="D431" s="19">
        <v>0</v>
      </c>
      <c r="E431" s="10">
        <f t="shared" si="13"/>
        <v>27.96</v>
      </c>
      <c r="F431" s="19">
        <v>5.8</v>
      </c>
      <c r="G431" s="19">
        <v>0</v>
      </c>
      <c r="H431" s="10">
        <f t="shared" si="14"/>
        <v>5.8</v>
      </c>
    </row>
    <row r="432" spans="1:8" x14ac:dyDescent="0.3">
      <c r="A432" s="6" t="s">
        <v>854</v>
      </c>
      <c r="B432" s="6" t="s">
        <v>855</v>
      </c>
      <c r="C432" s="19">
        <v>129.41999999999999</v>
      </c>
      <c r="D432" s="19">
        <v>0</v>
      </c>
      <c r="E432" s="10">
        <f t="shared" si="13"/>
        <v>129.41999999999999</v>
      </c>
      <c r="F432" s="19">
        <v>25.27</v>
      </c>
      <c r="G432" s="19">
        <v>0</v>
      </c>
      <c r="H432" s="10">
        <f t="shared" si="14"/>
        <v>25.27</v>
      </c>
    </row>
    <row r="433" spans="1:8" x14ac:dyDescent="0.3">
      <c r="A433" s="6" t="s">
        <v>856</v>
      </c>
      <c r="B433" s="6" t="s">
        <v>857</v>
      </c>
      <c r="C433" s="19">
        <v>92.58</v>
      </c>
      <c r="D433" s="19">
        <v>0</v>
      </c>
      <c r="E433" s="10">
        <f t="shared" si="13"/>
        <v>92.58</v>
      </c>
      <c r="F433" s="19">
        <v>47.08</v>
      </c>
      <c r="G433" s="19">
        <v>0</v>
      </c>
      <c r="H433" s="10">
        <f t="shared" si="14"/>
        <v>47.08</v>
      </c>
    </row>
    <row r="434" spans="1:8" x14ac:dyDescent="0.3">
      <c r="A434" s="6" t="s">
        <v>858</v>
      </c>
      <c r="B434" s="6" t="s">
        <v>859</v>
      </c>
      <c r="C434" s="19">
        <v>23.29</v>
      </c>
      <c r="D434" s="19">
        <v>0</v>
      </c>
      <c r="E434" s="10">
        <f t="shared" si="13"/>
        <v>23.29</v>
      </c>
      <c r="F434" s="19">
        <v>6.27</v>
      </c>
      <c r="G434" s="19">
        <v>0</v>
      </c>
      <c r="H434" s="10">
        <f t="shared" si="14"/>
        <v>6.27</v>
      </c>
    </row>
    <row r="435" spans="1:8" x14ac:dyDescent="0.3">
      <c r="A435" s="6" t="s">
        <v>860</v>
      </c>
      <c r="B435" s="6" t="s">
        <v>861</v>
      </c>
      <c r="C435" s="19">
        <v>19.96</v>
      </c>
      <c r="D435" s="19">
        <v>0</v>
      </c>
      <c r="E435" s="10">
        <f t="shared" si="13"/>
        <v>19.96</v>
      </c>
      <c r="F435" s="19">
        <v>4.2699999999999996</v>
      </c>
      <c r="G435" s="19">
        <v>0</v>
      </c>
      <c r="H435" s="10">
        <f t="shared" si="14"/>
        <v>4.2699999999999996</v>
      </c>
    </row>
    <row r="436" spans="1:8" x14ac:dyDescent="0.3">
      <c r="A436" s="6" t="s">
        <v>862</v>
      </c>
      <c r="B436" s="6" t="s">
        <v>863</v>
      </c>
      <c r="C436" s="19">
        <v>10.58</v>
      </c>
      <c r="D436" s="19">
        <v>0</v>
      </c>
      <c r="E436" s="10">
        <f t="shared" si="13"/>
        <v>10.58</v>
      </c>
      <c r="F436" s="19">
        <v>0.89</v>
      </c>
      <c r="G436" s="19">
        <v>0</v>
      </c>
      <c r="H436" s="10">
        <f t="shared" si="14"/>
        <v>0.89</v>
      </c>
    </row>
    <row r="437" spans="1:8" x14ac:dyDescent="0.3">
      <c r="A437" s="6" t="s">
        <v>864</v>
      </c>
      <c r="B437" s="6" t="s">
        <v>865</v>
      </c>
      <c r="C437" s="19">
        <v>12.38</v>
      </c>
      <c r="D437" s="19">
        <v>0</v>
      </c>
      <c r="E437" s="10">
        <f t="shared" si="13"/>
        <v>12.38</v>
      </c>
      <c r="F437" s="19">
        <v>5.16</v>
      </c>
      <c r="G437" s="19">
        <v>0</v>
      </c>
      <c r="H437" s="10">
        <f t="shared" si="14"/>
        <v>5.16</v>
      </c>
    </row>
    <row r="438" spans="1:8" x14ac:dyDescent="0.3">
      <c r="A438" s="6" t="s">
        <v>866</v>
      </c>
      <c r="B438" s="6" t="s">
        <v>867</v>
      </c>
      <c r="C438" s="19">
        <v>14.9</v>
      </c>
      <c r="D438" s="19">
        <v>0</v>
      </c>
      <c r="E438" s="10">
        <f t="shared" si="13"/>
        <v>14.9</v>
      </c>
      <c r="F438" s="19">
        <v>2.54</v>
      </c>
      <c r="G438" s="19">
        <v>0</v>
      </c>
      <c r="H438" s="10">
        <f t="shared" si="14"/>
        <v>2.54</v>
      </c>
    </row>
    <row r="439" spans="1:8" x14ac:dyDescent="0.3">
      <c r="A439" s="6" t="s">
        <v>868</v>
      </c>
      <c r="B439" s="6" t="s">
        <v>869</v>
      </c>
      <c r="C439" s="19">
        <v>34.71</v>
      </c>
      <c r="D439" s="19">
        <v>0</v>
      </c>
      <c r="E439" s="10">
        <f t="shared" si="13"/>
        <v>34.71</v>
      </c>
      <c r="F439" s="19">
        <v>7.59</v>
      </c>
      <c r="G439" s="19">
        <v>0</v>
      </c>
      <c r="H439" s="10">
        <f t="shared" si="14"/>
        <v>7.59</v>
      </c>
    </row>
    <row r="440" spans="1:8" x14ac:dyDescent="0.3">
      <c r="A440" s="6" t="s">
        <v>870</v>
      </c>
      <c r="B440" s="6" t="s">
        <v>871</v>
      </c>
      <c r="C440" s="19">
        <v>42.32</v>
      </c>
      <c r="D440" s="19">
        <v>0</v>
      </c>
      <c r="E440" s="10">
        <f t="shared" si="13"/>
        <v>42.32</v>
      </c>
      <c r="F440" s="19">
        <v>11.23</v>
      </c>
      <c r="G440" s="19">
        <v>0</v>
      </c>
      <c r="H440" s="10">
        <f t="shared" si="14"/>
        <v>11.23</v>
      </c>
    </row>
    <row r="441" spans="1:8" x14ac:dyDescent="0.3">
      <c r="A441" s="6" t="s">
        <v>872</v>
      </c>
      <c r="B441" s="6" t="s">
        <v>873</v>
      </c>
      <c r="C441" s="19">
        <v>51.7</v>
      </c>
      <c r="D441" s="19">
        <v>0</v>
      </c>
      <c r="E441" s="10">
        <f t="shared" si="13"/>
        <v>51.7</v>
      </c>
      <c r="F441" s="19">
        <v>10.08</v>
      </c>
      <c r="G441" s="19">
        <v>0</v>
      </c>
      <c r="H441" s="10">
        <f t="shared" si="14"/>
        <v>10.08</v>
      </c>
    </row>
    <row r="442" spans="1:8" x14ac:dyDescent="0.3">
      <c r="A442" s="6" t="s">
        <v>874</v>
      </c>
      <c r="B442" s="6" t="s">
        <v>875</v>
      </c>
      <c r="C442" s="19">
        <v>16.309999999999999</v>
      </c>
      <c r="D442" s="19">
        <v>0</v>
      </c>
      <c r="E442" s="10">
        <f t="shared" si="13"/>
        <v>16.309999999999999</v>
      </c>
      <c r="F442" s="19">
        <v>2.5299999999999998</v>
      </c>
      <c r="G442" s="19">
        <v>0</v>
      </c>
      <c r="H442" s="10">
        <f t="shared" si="14"/>
        <v>2.5299999999999998</v>
      </c>
    </row>
    <row r="443" spans="1:8" x14ac:dyDescent="0.3">
      <c r="A443" s="6" t="s">
        <v>876</v>
      </c>
      <c r="B443" s="6" t="s">
        <v>877</v>
      </c>
      <c r="C443" s="19">
        <v>140.29</v>
      </c>
      <c r="D443" s="19">
        <v>0</v>
      </c>
      <c r="E443" s="10">
        <f t="shared" si="13"/>
        <v>140.29</v>
      </c>
      <c r="F443" s="19">
        <v>27.21</v>
      </c>
      <c r="G443" s="19">
        <v>0</v>
      </c>
      <c r="H443" s="10">
        <f t="shared" si="14"/>
        <v>27.21</v>
      </c>
    </row>
    <row r="444" spans="1:8" x14ac:dyDescent="0.3">
      <c r="A444" s="6" t="s">
        <v>878</v>
      </c>
      <c r="B444" s="6" t="s">
        <v>879</v>
      </c>
      <c r="C444" s="19">
        <v>22</v>
      </c>
      <c r="D444" s="19">
        <v>0</v>
      </c>
      <c r="E444" s="10">
        <f t="shared" si="13"/>
        <v>22</v>
      </c>
      <c r="F444" s="19">
        <v>5.18</v>
      </c>
      <c r="G444" s="19">
        <v>0</v>
      </c>
      <c r="H444" s="10">
        <f t="shared" si="14"/>
        <v>5.18</v>
      </c>
    </row>
    <row r="445" spans="1:8" x14ac:dyDescent="0.3">
      <c r="A445" s="6" t="s">
        <v>880</v>
      </c>
      <c r="B445" s="6" t="s">
        <v>881</v>
      </c>
      <c r="C445" s="19">
        <v>193.48</v>
      </c>
      <c r="D445" s="19">
        <v>0</v>
      </c>
      <c r="E445" s="10">
        <f t="shared" si="13"/>
        <v>193.48</v>
      </c>
      <c r="F445" s="19">
        <v>71.44</v>
      </c>
      <c r="G445" s="19">
        <v>0</v>
      </c>
      <c r="H445" s="10">
        <f t="shared" si="14"/>
        <v>71.44</v>
      </c>
    </row>
    <row r="446" spans="1:8" x14ac:dyDescent="0.3">
      <c r="A446" s="6" t="s">
        <v>882</v>
      </c>
      <c r="B446" s="6" t="s">
        <v>883</v>
      </c>
      <c r="C446" s="19">
        <v>10.75</v>
      </c>
      <c r="D446" s="19">
        <v>0</v>
      </c>
      <c r="E446" s="10">
        <f t="shared" si="13"/>
        <v>10.75</v>
      </c>
      <c r="F446" s="19">
        <v>2.29</v>
      </c>
      <c r="G446" s="19">
        <v>0</v>
      </c>
      <c r="H446" s="10">
        <f t="shared" si="14"/>
        <v>2.29</v>
      </c>
    </row>
    <row r="447" spans="1:8" x14ac:dyDescent="0.3">
      <c r="A447" s="6" t="s">
        <v>884</v>
      </c>
      <c r="B447" s="6" t="s">
        <v>885</v>
      </c>
      <c r="C447" s="19">
        <v>66.34</v>
      </c>
      <c r="D447" s="19">
        <v>0</v>
      </c>
      <c r="E447" s="10">
        <f t="shared" si="13"/>
        <v>66.34</v>
      </c>
      <c r="F447" s="19">
        <v>26.02</v>
      </c>
      <c r="G447" s="19">
        <v>0</v>
      </c>
      <c r="H447" s="10">
        <f t="shared" si="14"/>
        <v>26.02</v>
      </c>
    </row>
    <row r="448" spans="1:8" x14ac:dyDescent="0.3">
      <c r="A448" s="6" t="s">
        <v>886</v>
      </c>
      <c r="B448" s="6" t="s">
        <v>887</v>
      </c>
      <c r="C448" s="19">
        <v>15.54</v>
      </c>
      <c r="D448" s="19">
        <v>0</v>
      </c>
      <c r="E448" s="10">
        <f t="shared" si="13"/>
        <v>15.54</v>
      </c>
      <c r="F448" s="19">
        <v>0.7</v>
      </c>
      <c r="G448" s="19">
        <v>0</v>
      </c>
      <c r="H448" s="10">
        <f t="shared" si="14"/>
        <v>0.7</v>
      </c>
    </row>
    <row r="449" spans="1:8" x14ac:dyDescent="0.3">
      <c r="A449" s="6" t="s">
        <v>888</v>
      </c>
      <c r="B449" s="6" t="s">
        <v>889</v>
      </c>
      <c r="C449" s="19">
        <v>19.940000000000001</v>
      </c>
      <c r="D449" s="19">
        <v>0</v>
      </c>
      <c r="E449" s="10">
        <f t="shared" si="13"/>
        <v>19.940000000000001</v>
      </c>
      <c r="F449" s="19">
        <v>1.22</v>
      </c>
      <c r="G449" s="19">
        <v>0</v>
      </c>
      <c r="H449" s="10">
        <f t="shared" si="14"/>
        <v>1.22</v>
      </c>
    </row>
    <row r="450" spans="1:8" x14ac:dyDescent="0.3">
      <c r="A450" s="6" t="s">
        <v>890</v>
      </c>
      <c r="B450" s="6" t="s">
        <v>891</v>
      </c>
      <c r="C450" s="19">
        <v>9.2899999999999991</v>
      </c>
      <c r="D450" s="19">
        <v>0</v>
      </c>
      <c r="E450" s="10">
        <f t="shared" si="13"/>
        <v>9.2899999999999991</v>
      </c>
      <c r="F450" s="19">
        <v>1.36</v>
      </c>
      <c r="G450" s="19">
        <v>0</v>
      </c>
      <c r="H450" s="10">
        <f t="shared" si="14"/>
        <v>1.36</v>
      </c>
    </row>
    <row r="451" spans="1:8" x14ac:dyDescent="0.3">
      <c r="A451" s="6" t="s">
        <v>892</v>
      </c>
      <c r="B451" s="6" t="s">
        <v>893</v>
      </c>
      <c r="C451" s="19">
        <v>20.57</v>
      </c>
      <c r="D451" s="19">
        <v>0</v>
      </c>
      <c r="E451" s="10">
        <f t="shared" si="13"/>
        <v>20.57</v>
      </c>
      <c r="F451" s="19">
        <v>4.79</v>
      </c>
      <c r="G451" s="19">
        <v>0</v>
      </c>
      <c r="H451" s="10">
        <f t="shared" si="14"/>
        <v>4.79</v>
      </c>
    </row>
    <row r="452" spans="1:8" x14ac:dyDescent="0.3">
      <c r="A452" s="6" t="s">
        <v>894</v>
      </c>
      <c r="B452" s="6" t="s">
        <v>895</v>
      </c>
      <c r="C452" s="19">
        <v>63.07</v>
      </c>
      <c r="D452" s="19">
        <v>0</v>
      </c>
      <c r="E452" s="10">
        <f t="shared" si="13"/>
        <v>63.07</v>
      </c>
      <c r="F452" s="19">
        <v>16.93</v>
      </c>
      <c r="G452" s="19">
        <v>0</v>
      </c>
      <c r="H452" s="10">
        <f t="shared" si="14"/>
        <v>16.93</v>
      </c>
    </row>
    <row r="453" spans="1:8" x14ac:dyDescent="0.3">
      <c r="A453" s="6" t="s">
        <v>896</v>
      </c>
      <c r="B453" s="6" t="s">
        <v>897</v>
      </c>
      <c r="C453" s="19">
        <v>123.4</v>
      </c>
      <c r="D453" s="19">
        <v>0</v>
      </c>
      <c r="E453" s="10">
        <f t="shared" si="13"/>
        <v>123.4</v>
      </c>
      <c r="F453" s="19">
        <v>48.19</v>
      </c>
      <c r="G453" s="19">
        <v>0</v>
      </c>
      <c r="H453" s="10">
        <f t="shared" si="14"/>
        <v>48.19</v>
      </c>
    </row>
    <row r="454" spans="1:8" x14ac:dyDescent="0.3">
      <c r="A454" s="6" t="s">
        <v>898</v>
      </c>
      <c r="B454" s="6" t="s">
        <v>899</v>
      </c>
      <c r="C454" s="19">
        <v>30.61</v>
      </c>
      <c r="D454" s="19">
        <v>0</v>
      </c>
      <c r="E454" s="10">
        <f t="shared" si="13"/>
        <v>30.61</v>
      </c>
      <c r="F454" s="19">
        <v>6.96</v>
      </c>
      <c r="G454" s="19">
        <v>0</v>
      </c>
      <c r="H454" s="10">
        <f t="shared" si="14"/>
        <v>6.96</v>
      </c>
    </row>
    <row r="455" spans="1:8" x14ac:dyDescent="0.3">
      <c r="A455" s="6" t="s">
        <v>900</v>
      </c>
      <c r="B455" s="6" t="s">
        <v>901</v>
      </c>
      <c r="C455" s="19">
        <v>25.95</v>
      </c>
      <c r="D455" s="19">
        <v>0</v>
      </c>
      <c r="E455" s="10">
        <f t="shared" si="13"/>
        <v>25.95</v>
      </c>
      <c r="F455" s="19">
        <v>9.2799999999999994</v>
      </c>
      <c r="G455" s="19">
        <v>0</v>
      </c>
      <c r="H455" s="10">
        <f t="shared" si="14"/>
        <v>9.2799999999999994</v>
      </c>
    </row>
    <row r="456" spans="1:8" x14ac:dyDescent="0.3">
      <c r="A456" s="6" t="s">
        <v>902</v>
      </c>
      <c r="B456" s="6" t="s">
        <v>903</v>
      </c>
      <c r="C456" s="19">
        <v>264.55</v>
      </c>
      <c r="D456" s="19">
        <v>0</v>
      </c>
      <c r="E456" s="10">
        <f t="shared" ref="E456:E519" si="15">C456-D456</f>
        <v>264.55</v>
      </c>
      <c r="F456" s="19">
        <v>39.049999999999997</v>
      </c>
      <c r="G456" s="19">
        <v>0</v>
      </c>
      <c r="H456" s="10">
        <f t="shared" ref="H456:H519" si="16">F456-G456</f>
        <v>39.049999999999997</v>
      </c>
    </row>
    <row r="457" spans="1:8" x14ac:dyDescent="0.3">
      <c r="A457" s="6" t="s">
        <v>904</v>
      </c>
      <c r="B457" s="6" t="s">
        <v>905</v>
      </c>
      <c r="C457" s="19">
        <v>16.46</v>
      </c>
      <c r="D457" s="19">
        <v>0</v>
      </c>
      <c r="E457" s="10">
        <f t="shared" si="15"/>
        <v>16.46</v>
      </c>
      <c r="F457" s="19">
        <v>2.87</v>
      </c>
      <c r="G457" s="19">
        <v>0</v>
      </c>
      <c r="H457" s="10">
        <f t="shared" si="16"/>
        <v>2.87</v>
      </c>
    </row>
    <row r="458" spans="1:8" x14ac:dyDescent="0.3">
      <c r="A458" s="6" t="s">
        <v>906</v>
      </c>
      <c r="B458" s="6" t="s">
        <v>907</v>
      </c>
      <c r="C458" s="19">
        <v>50.12</v>
      </c>
      <c r="D458" s="19">
        <v>0</v>
      </c>
      <c r="E458" s="10">
        <f t="shared" si="15"/>
        <v>50.12</v>
      </c>
      <c r="F458" s="19">
        <v>12.46</v>
      </c>
      <c r="G458" s="19">
        <v>0</v>
      </c>
      <c r="H458" s="10">
        <f t="shared" si="16"/>
        <v>12.46</v>
      </c>
    </row>
    <row r="459" spans="1:8" x14ac:dyDescent="0.3">
      <c r="A459" s="6" t="s">
        <v>908</v>
      </c>
      <c r="B459" s="6" t="s">
        <v>909</v>
      </c>
      <c r="C459" s="19">
        <v>23.14</v>
      </c>
      <c r="D459" s="19">
        <v>0</v>
      </c>
      <c r="E459" s="10">
        <f t="shared" si="15"/>
        <v>23.14</v>
      </c>
      <c r="F459" s="19">
        <v>11.04</v>
      </c>
      <c r="G459" s="19">
        <v>0</v>
      </c>
      <c r="H459" s="10">
        <f t="shared" si="16"/>
        <v>11.04</v>
      </c>
    </row>
    <row r="460" spans="1:8" x14ac:dyDescent="0.3">
      <c r="A460" s="6" t="s">
        <v>910</v>
      </c>
      <c r="B460" s="6" t="s">
        <v>911</v>
      </c>
      <c r="C460" s="19">
        <v>49.3</v>
      </c>
      <c r="D460" s="19">
        <v>0</v>
      </c>
      <c r="E460" s="10">
        <f t="shared" si="15"/>
        <v>49.3</v>
      </c>
      <c r="F460" s="19">
        <v>10.02</v>
      </c>
      <c r="G460" s="19">
        <v>0</v>
      </c>
      <c r="H460" s="10">
        <f t="shared" si="16"/>
        <v>10.02</v>
      </c>
    </row>
    <row r="461" spans="1:8" x14ac:dyDescent="0.3">
      <c r="A461" s="6" t="s">
        <v>912</v>
      </c>
      <c r="B461" s="6" t="s">
        <v>913</v>
      </c>
      <c r="C461" s="19">
        <v>27.87</v>
      </c>
      <c r="D461" s="19">
        <v>0</v>
      </c>
      <c r="E461" s="10">
        <f t="shared" si="15"/>
        <v>27.87</v>
      </c>
      <c r="F461" s="19">
        <v>8.18</v>
      </c>
      <c r="G461" s="19">
        <v>0</v>
      </c>
      <c r="H461" s="10">
        <f t="shared" si="16"/>
        <v>8.18</v>
      </c>
    </row>
    <row r="462" spans="1:8" x14ac:dyDescent="0.3">
      <c r="A462" s="6" t="s">
        <v>914</v>
      </c>
      <c r="B462" s="6" t="s">
        <v>915</v>
      </c>
      <c r="C462" s="19">
        <v>14.38</v>
      </c>
      <c r="D462" s="19">
        <v>0</v>
      </c>
      <c r="E462" s="10">
        <f t="shared" si="15"/>
        <v>14.38</v>
      </c>
      <c r="F462" s="19">
        <v>4.7</v>
      </c>
      <c r="G462" s="19">
        <v>0</v>
      </c>
      <c r="H462" s="10">
        <f t="shared" si="16"/>
        <v>4.7</v>
      </c>
    </row>
    <row r="463" spans="1:8" x14ac:dyDescent="0.3">
      <c r="A463" s="6" t="s">
        <v>916</v>
      </c>
      <c r="B463" s="6" t="s">
        <v>917</v>
      </c>
      <c r="C463" s="19">
        <v>65.45</v>
      </c>
      <c r="D463" s="19">
        <v>0</v>
      </c>
      <c r="E463" s="10">
        <f t="shared" si="15"/>
        <v>65.45</v>
      </c>
      <c r="F463" s="19">
        <v>9.43</v>
      </c>
      <c r="G463" s="19">
        <v>0</v>
      </c>
      <c r="H463" s="10">
        <f t="shared" si="16"/>
        <v>9.43</v>
      </c>
    </row>
    <row r="464" spans="1:8" x14ac:dyDescent="0.3">
      <c r="A464" s="6" t="s">
        <v>918</v>
      </c>
      <c r="B464" s="6" t="s">
        <v>919</v>
      </c>
      <c r="C464" s="19">
        <v>12.64</v>
      </c>
      <c r="D464" s="19">
        <v>0</v>
      </c>
      <c r="E464" s="10">
        <f t="shared" si="15"/>
        <v>12.64</v>
      </c>
      <c r="F464" s="19">
        <v>3.26</v>
      </c>
      <c r="G464" s="19">
        <v>0</v>
      </c>
      <c r="H464" s="10">
        <f t="shared" si="16"/>
        <v>3.26</v>
      </c>
    </row>
    <row r="465" spans="1:8" x14ac:dyDescent="0.3">
      <c r="A465" s="6" t="s">
        <v>920</v>
      </c>
      <c r="B465" s="6" t="s">
        <v>921</v>
      </c>
      <c r="C465" s="19">
        <v>27.82</v>
      </c>
      <c r="D465" s="19">
        <v>0</v>
      </c>
      <c r="E465" s="10">
        <f t="shared" si="15"/>
        <v>27.82</v>
      </c>
      <c r="F465" s="19">
        <v>13.75</v>
      </c>
      <c r="G465" s="19">
        <v>0</v>
      </c>
      <c r="H465" s="10">
        <f t="shared" si="16"/>
        <v>13.75</v>
      </c>
    </row>
    <row r="466" spans="1:8" x14ac:dyDescent="0.3">
      <c r="A466" s="6" t="s">
        <v>922</v>
      </c>
      <c r="B466" s="6" t="s">
        <v>923</v>
      </c>
      <c r="C466" s="19">
        <v>75.3</v>
      </c>
      <c r="D466" s="19">
        <v>0</v>
      </c>
      <c r="E466" s="10">
        <f t="shared" si="15"/>
        <v>75.3</v>
      </c>
      <c r="F466" s="19">
        <v>14.77</v>
      </c>
      <c r="G466" s="19">
        <v>0</v>
      </c>
      <c r="H466" s="10">
        <f t="shared" si="16"/>
        <v>14.77</v>
      </c>
    </row>
    <row r="467" spans="1:8" x14ac:dyDescent="0.3">
      <c r="A467" s="6" t="s">
        <v>924</v>
      </c>
      <c r="B467" s="6" t="s">
        <v>925</v>
      </c>
      <c r="C467" s="19">
        <v>12.85</v>
      </c>
      <c r="D467" s="19">
        <v>0</v>
      </c>
      <c r="E467" s="10">
        <f t="shared" si="15"/>
        <v>12.85</v>
      </c>
      <c r="F467" s="19">
        <v>1.49</v>
      </c>
      <c r="G467" s="19">
        <v>0</v>
      </c>
      <c r="H467" s="10">
        <f t="shared" si="16"/>
        <v>1.49</v>
      </c>
    </row>
    <row r="468" spans="1:8" x14ac:dyDescent="0.3">
      <c r="A468" s="6" t="s">
        <v>926</v>
      </c>
      <c r="B468" s="6" t="s">
        <v>927</v>
      </c>
      <c r="C468" s="19">
        <v>23.99</v>
      </c>
      <c r="D468" s="19">
        <v>0</v>
      </c>
      <c r="E468" s="10">
        <f t="shared" si="15"/>
        <v>23.99</v>
      </c>
      <c r="F468" s="19">
        <v>12.96</v>
      </c>
      <c r="G468" s="19">
        <v>0</v>
      </c>
      <c r="H468" s="10">
        <f t="shared" si="16"/>
        <v>12.96</v>
      </c>
    </row>
    <row r="469" spans="1:8" x14ac:dyDescent="0.3">
      <c r="A469" s="6" t="s">
        <v>928</v>
      </c>
      <c r="B469" s="6" t="s">
        <v>929</v>
      </c>
      <c r="C469" s="19">
        <v>11.22</v>
      </c>
      <c r="D469" s="19">
        <v>0</v>
      </c>
      <c r="E469" s="10">
        <f t="shared" si="15"/>
        <v>11.22</v>
      </c>
      <c r="F469" s="19">
        <v>1.48</v>
      </c>
      <c r="G469" s="19">
        <v>0</v>
      </c>
      <c r="H469" s="10">
        <f t="shared" si="16"/>
        <v>1.48</v>
      </c>
    </row>
    <row r="470" spans="1:8" x14ac:dyDescent="0.3">
      <c r="A470" s="6" t="s">
        <v>930</v>
      </c>
      <c r="B470" s="6" t="s">
        <v>931</v>
      </c>
      <c r="C470" s="19">
        <v>7.07</v>
      </c>
      <c r="D470" s="19">
        <v>0</v>
      </c>
      <c r="E470" s="10">
        <f t="shared" si="15"/>
        <v>7.07</v>
      </c>
      <c r="F470" s="19">
        <v>0.96</v>
      </c>
      <c r="G470" s="19">
        <v>0</v>
      </c>
      <c r="H470" s="10">
        <f t="shared" si="16"/>
        <v>0.96</v>
      </c>
    </row>
    <row r="471" spans="1:8" x14ac:dyDescent="0.3">
      <c r="A471" s="6" t="s">
        <v>932</v>
      </c>
      <c r="B471" s="6" t="s">
        <v>933</v>
      </c>
      <c r="C471" s="19">
        <v>17.27</v>
      </c>
      <c r="D471" s="19">
        <v>0</v>
      </c>
      <c r="E471" s="10">
        <f t="shared" si="15"/>
        <v>17.27</v>
      </c>
      <c r="F471" s="19">
        <v>4.6100000000000003</v>
      </c>
      <c r="G471" s="19">
        <v>0</v>
      </c>
      <c r="H471" s="10">
        <f t="shared" si="16"/>
        <v>4.6100000000000003</v>
      </c>
    </row>
    <row r="472" spans="1:8" x14ac:dyDescent="0.3">
      <c r="A472" s="6" t="s">
        <v>934</v>
      </c>
      <c r="B472" s="6" t="s">
        <v>935</v>
      </c>
      <c r="C472" s="19">
        <v>215.36</v>
      </c>
      <c r="D472" s="19">
        <v>0</v>
      </c>
      <c r="E472" s="10">
        <f t="shared" si="15"/>
        <v>215.36</v>
      </c>
      <c r="F472" s="19">
        <v>39.119999999999997</v>
      </c>
      <c r="G472" s="19">
        <v>0</v>
      </c>
      <c r="H472" s="10">
        <f t="shared" si="16"/>
        <v>39.119999999999997</v>
      </c>
    </row>
    <row r="473" spans="1:8" x14ac:dyDescent="0.3">
      <c r="A473" s="6" t="s">
        <v>936</v>
      </c>
      <c r="B473" s="6" t="s">
        <v>937</v>
      </c>
      <c r="C473" s="19">
        <v>127.98</v>
      </c>
      <c r="D473" s="19">
        <v>0</v>
      </c>
      <c r="E473" s="10">
        <f t="shared" si="15"/>
        <v>127.98</v>
      </c>
      <c r="F473" s="19">
        <v>53.86</v>
      </c>
      <c r="G473" s="19">
        <v>0</v>
      </c>
      <c r="H473" s="10">
        <f t="shared" si="16"/>
        <v>53.86</v>
      </c>
    </row>
    <row r="474" spans="1:8" x14ac:dyDescent="0.3">
      <c r="A474" s="6" t="s">
        <v>938</v>
      </c>
      <c r="B474" s="6" t="s">
        <v>939</v>
      </c>
      <c r="C474" s="19">
        <v>162.08000000000001</v>
      </c>
      <c r="D474" s="19">
        <v>0</v>
      </c>
      <c r="E474" s="10">
        <f t="shared" si="15"/>
        <v>162.08000000000001</v>
      </c>
      <c r="F474" s="19">
        <v>40.020000000000003</v>
      </c>
      <c r="G474" s="19">
        <v>0</v>
      </c>
      <c r="H474" s="10">
        <f t="shared" si="16"/>
        <v>40.020000000000003</v>
      </c>
    </row>
    <row r="475" spans="1:8" x14ac:dyDescent="0.3">
      <c r="A475" s="6" t="s">
        <v>940</v>
      </c>
      <c r="B475" s="6" t="s">
        <v>941</v>
      </c>
      <c r="C475" s="19">
        <v>349.1</v>
      </c>
      <c r="D475" s="19">
        <v>0</v>
      </c>
      <c r="E475" s="10">
        <f t="shared" si="15"/>
        <v>349.1</v>
      </c>
      <c r="F475" s="19">
        <v>97.9</v>
      </c>
      <c r="G475" s="19">
        <v>0</v>
      </c>
      <c r="H475" s="10">
        <f t="shared" si="16"/>
        <v>97.9</v>
      </c>
    </row>
    <row r="476" spans="1:8" x14ac:dyDescent="0.3">
      <c r="A476" s="6" t="s">
        <v>942</v>
      </c>
      <c r="B476" s="6" t="s">
        <v>943</v>
      </c>
      <c r="C476" s="19">
        <v>48.2</v>
      </c>
      <c r="D476" s="19">
        <v>0</v>
      </c>
      <c r="E476" s="10">
        <f t="shared" si="15"/>
        <v>48.2</v>
      </c>
      <c r="F476" s="19">
        <v>12.38</v>
      </c>
      <c r="G476" s="19">
        <v>0</v>
      </c>
      <c r="H476" s="10">
        <f t="shared" si="16"/>
        <v>12.38</v>
      </c>
    </row>
    <row r="477" spans="1:8" x14ac:dyDescent="0.3">
      <c r="A477" s="6" t="s">
        <v>944</v>
      </c>
      <c r="B477" s="6" t="s">
        <v>945</v>
      </c>
      <c r="C477" s="19">
        <v>8.7799999999999994</v>
      </c>
      <c r="D477" s="19">
        <v>0</v>
      </c>
      <c r="E477" s="10">
        <f t="shared" si="15"/>
        <v>8.7799999999999994</v>
      </c>
      <c r="F477" s="19">
        <v>1.21</v>
      </c>
      <c r="G477" s="19">
        <v>0</v>
      </c>
      <c r="H477" s="10">
        <f t="shared" si="16"/>
        <v>1.21</v>
      </c>
    </row>
    <row r="478" spans="1:8" x14ac:dyDescent="0.3">
      <c r="A478" s="6" t="s">
        <v>946</v>
      </c>
      <c r="B478" s="6" t="s">
        <v>947</v>
      </c>
      <c r="C478" s="19">
        <v>21.99</v>
      </c>
      <c r="D478" s="19">
        <v>0</v>
      </c>
      <c r="E478" s="10">
        <f t="shared" si="15"/>
        <v>21.99</v>
      </c>
      <c r="F478" s="19">
        <v>9.4700000000000006</v>
      </c>
      <c r="G478" s="19">
        <v>0</v>
      </c>
      <c r="H478" s="10">
        <f t="shared" si="16"/>
        <v>9.4700000000000006</v>
      </c>
    </row>
    <row r="479" spans="1:8" x14ac:dyDescent="0.3">
      <c r="A479" s="6" t="s">
        <v>948</v>
      </c>
      <c r="B479" s="6" t="s">
        <v>949</v>
      </c>
      <c r="C479" s="19">
        <v>16.43</v>
      </c>
      <c r="D479" s="19">
        <v>0</v>
      </c>
      <c r="E479" s="10">
        <f t="shared" si="15"/>
        <v>16.43</v>
      </c>
      <c r="F479" s="19">
        <v>3.64</v>
      </c>
      <c r="G479" s="19">
        <v>0</v>
      </c>
      <c r="H479" s="10">
        <f t="shared" si="16"/>
        <v>3.64</v>
      </c>
    </row>
    <row r="480" spans="1:8" x14ac:dyDescent="0.3">
      <c r="A480" s="6" t="s">
        <v>950</v>
      </c>
      <c r="B480" s="6" t="s">
        <v>951</v>
      </c>
      <c r="C480" s="19">
        <v>24.77</v>
      </c>
      <c r="D480" s="19">
        <v>0</v>
      </c>
      <c r="E480" s="10">
        <f t="shared" si="15"/>
        <v>24.77</v>
      </c>
      <c r="F480" s="19">
        <v>9.6999999999999993</v>
      </c>
      <c r="G480" s="19">
        <v>0</v>
      </c>
      <c r="H480" s="10">
        <f t="shared" si="16"/>
        <v>9.6999999999999993</v>
      </c>
    </row>
    <row r="481" spans="1:8" x14ac:dyDescent="0.3">
      <c r="A481" s="6" t="s">
        <v>952</v>
      </c>
      <c r="B481" s="6" t="s">
        <v>953</v>
      </c>
      <c r="C481" s="19">
        <v>78.36</v>
      </c>
      <c r="D481" s="19">
        <v>0</v>
      </c>
      <c r="E481" s="10">
        <f t="shared" si="15"/>
        <v>78.36</v>
      </c>
      <c r="F481" s="19">
        <v>28.68</v>
      </c>
      <c r="G481" s="19">
        <v>0</v>
      </c>
      <c r="H481" s="10">
        <f t="shared" si="16"/>
        <v>28.68</v>
      </c>
    </row>
    <row r="482" spans="1:8" x14ac:dyDescent="0.3">
      <c r="A482" s="6" t="s">
        <v>954</v>
      </c>
      <c r="B482" s="6" t="s">
        <v>955</v>
      </c>
      <c r="C482" s="19">
        <v>10.48</v>
      </c>
      <c r="D482" s="19">
        <v>0</v>
      </c>
      <c r="E482" s="10">
        <f t="shared" si="15"/>
        <v>10.48</v>
      </c>
      <c r="F482" s="19">
        <v>1.19</v>
      </c>
      <c r="G482" s="19">
        <v>0</v>
      </c>
      <c r="H482" s="10">
        <f t="shared" si="16"/>
        <v>1.19</v>
      </c>
    </row>
    <row r="483" spans="1:8" x14ac:dyDescent="0.3">
      <c r="A483" s="6" t="s">
        <v>956</v>
      </c>
      <c r="B483" s="6" t="s">
        <v>957</v>
      </c>
      <c r="C483" s="19">
        <v>20.84</v>
      </c>
      <c r="D483" s="19">
        <v>0</v>
      </c>
      <c r="E483" s="10">
        <f t="shared" si="15"/>
        <v>20.84</v>
      </c>
      <c r="F483" s="19">
        <v>3.74</v>
      </c>
      <c r="G483" s="19">
        <v>0</v>
      </c>
      <c r="H483" s="10">
        <f t="shared" si="16"/>
        <v>3.74</v>
      </c>
    </row>
    <row r="484" spans="1:8" x14ac:dyDescent="0.3">
      <c r="A484" s="6" t="s">
        <v>958</v>
      </c>
      <c r="B484" s="6" t="s">
        <v>959</v>
      </c>
      <c r="C484" s="19">
        <v>16.989999999999998</v>
      </c>
      <c r="D484" s="19">
        <v>0</v>
      </c>
      <c r="E484" s="10">
        <f t="shared" si="15"/>
        <v>16.989999999999998</v>
      </c>
      <c r="F484" s="19">
        <v>4.51</v>
      </c>
      <c r="G484" s="19">
        <v>0</v>
      </c>
      <c r="H484" s="10">
        <f t="shared" si="16"/>
        <v>4.51</v>
      </c>
    </row>
    <row r="485" spans="1:8" x14ac:dyDescent="0.3">
      <c r="A485" s="6" t="s">
        <v>960</v>
      </c>
      <c r="B485" s="6" t="s">
        <v>961</v>
      </c>
      <c r="C485" s="19">
        <v>5.22</v>
      </c>
      <c r="D485" s="19">
        <v>0</v>
      </c>
      <c r="E485" s="10">
        <f t="shared" si="15"/>
        <v>5.22</v>
      </c>
      <c r="F485" s="19">
        <v>0.49</v>
      </c>
      <c r="G485" s="19">
        <v>0</v>
      </c>
      <c r="H485" s="10">
        <f t="shared" si="16"/>
        <v>0.49</v>
      </c>
    </row>
    <row r="486" spans="1:8" x14ac:dyDescent="0.3">
      <c r="A486" s="6" t="s">
        <v>962</v>
      </c>
      <c r="B486" s="6" t="s">
        <v>963</v>
      </c>
      <c r="C486" s="19">
        <v>18.22</v>
      </c>
      <c r="D486" s="19">
        <v>0</v>
      </c>
      <c r="E486" s="10">
        <f t="shared" si="15"/>
        <v>18.22</v>
      </c>
      <c r="F486" s="19">
        <v>3.81</v>
      </c>
      <c r="G486" s="19">
        <v>0</v>
      </c>
      <c r="H486" s="10">
        <f t="shared" si="16"/>
        <v>3.81</v>
      </c>
    </row>
    <row r="487" spans="1:8" x14ac:dyDescent="0.3">
      <c r="A487" s="6" t="s">
        <v>964</v>
      </c>
      <c r="B487" s="6" t="s">
        <v>965</v>
      </c>
      <c r="C487" s="19">
        <v>27.58</v>
      </c>
      <c r="D487" s="19">
        <v>0</v>
      </c>
      <c r="E487" s="10">
        <f t="shared" si="15"/>
        <v>27.58</v>
      </c>
      <c r="F487" s="19">
        <v>5.35</v>
      </c>
      <c r="G487" s="19">
        <v>0</v>
      </c>
      <c r="H487" s="10">
        <f t="shared" si="16"/>
        <v>5.35</v>
      </c>
    </row>
    <row r="488" spans="1:8" x14ac:dyDescent="0.3">
      <c r="A488" s="6" t="s">
        <v>966</v>
      </c>
      <c r="B488" s="6" t="s">
        <v>967</v>
      </c>
      <c r="C488" s="19">
        <v>298.69</v>
      </c>
      <c r="D488" s="19">
        <v>0</v>
      </c>
      <c r="E488" s="10">
        <f t="shared" si="15"/>
        <v>298.69</v>
      </c>
      <c r="F488" s="19">
        <v>157.38</v>
      </c>
      <c r="G488" s="19">
        <v>0</v>
      </c>
      <c r="H488" s="10">
        <f t="shared" si="16"/>
        <v>157.38</v>
      </c>
    </row>
    <row r="489" spans="1:8" x14ac:dyDescent="0.3">
      <c r="A489" s="6" t="s">
        <v>968</v>
      </c>
      <c r="B489" s="6" t="s">
        <v>969</v>
      </c>
      <c r="C489" s="19">
        <v>76.400000000000006</v>
      </c>
      <c r="D489" s="19">
        <v>0</v>
      </c>
      <c r="E489" s="10">
        <f t="shared" si="15"/>
        <v>76.400000000000006</v>
      </c>
      <c r="F489" s="19">
        <v>30.68</v>
      </c>
      <c r="G489" s="19">
        <v>0</v>
      </c>
      <c r="H489" s="10">
        <f t="shared" si="16"/>
        <v>30.68</v>
      </c>
    </row>
    <row r="490" spans="1:8" x14ac:dyDescent="0.3">
      <c r="A490" s="6" t="s">
        <v>970</v>
      </c>
      <c r="B490" s="6" t="s">
        <v>971</v>
      </c>
      <c r="C490" s="19">
        <v>30.4</v>
      </c>
      <c r="D490" s="19">
        <v>0</v>
      </c>
      <c r="E490" s="10">
        <f t="shared" si="15"/>
        <v>30.4</v>
      </c>
      <c r="F490" s="19">
        <v>12.56</v>
      </c>
      <c r="G490" s="19">
        <v>0</v>
      </c>
      <c r="H490" s="10">
        <f t="shared" si="16"/>
        <v>12.56</v>
      </c>
    </row>
    <row r="491" spans="1:8" x14ac:dyDescent="0.3">
      <c r="A491" s="6" t="s">
        <v>972</v>
      </c>
      <c r="B491" s="6" t="s">
        <v>973</v>
      </c>
      <c r="C491" s="19">
        <v>34.58</v>
      </c>
      <c r="D491" s="19">
        <v>0</v>
      </c>
      <c r="E491" s="10">
        <f t="shared" si="15"/>
        <v>34.58</v>
      </c>
      <c r="F491" s="19">
        <v>8.83</v>
      </c>
      <c r="G491" s="19">
        <v>0</v>
      </c>
      <c r="H491" s="10">
        <f t="shared" si="16"/>
        <v>8.83</v>
      </c>
    </row>
    <row r="492" spans="1:8" x14ac:dyDescent="0.3">
      <c r="A492" s="6" t="s">
        <v>974</v>
      </c>
      <c r="B492" s="6" t="s">
        <v>975</v>
      </c>
      <c r="C492" s="19">
        <v>17.190000000000001</v>
      </c>
      <c r="D492" s="19">
        <v>0</v>
      </c>
      <c r="E492" s="10">
        <f t="shared" si="15"/>
        <v>17.190000000000001</v>
      </c>
      <c r="F492" s="19">
        <v>6.82</v>
      </c>
      <c r="G492" s="19">
        <v>0</v>
      </c>
      <c r="H492" s="10">
        <f t="shared" si="16"/>
        <v>6.82</v>
      </c>
    </row>
    <row r="493" spans="1:8" x14ac:dyDescent="0.3">
      <c r="A493" s="6" t="s">
        <v>976</v>
      </c>
      <c r="B493" s="6" t="s">
        <v>977</v>
      </c>
      <c r="C493" s="19">
        <v>18.600000000000001</v>
      </c>
      <c r="D493" s="19">
        <v>0</v>
      </c>
      <c r="E493" s="10">
        <f t="shared" si="15"/>
        <v>18.600000000000001</v>
      </c>
      <c r="F493" s="19">
        <v>5.54</v>
      </c>
      <c r="G493" s="19">
        <v>0</v>
      </c>
      <c r="H493" s="10">
        <f t="shared" si="16"/>
        <v>5.54</v>
      </c>
    </row>
    <row r="494" spans="1:8" x14ac:dyDescent="0.3">
      <c r="A494" s="6" t="s">
        <v>978</v>
      </c>
      <c r="B494" s="6" t="s">
        <v>979</v>
      </c>
      <c r="C494" s="19">
        <v>4.4400000000000004</v>
      </c>
      <c r="D494" s="19">
        <v>0</v>
      </c>
      <c r="E494" s="10">
        <f t="shared" si="15"/>
        <v>4.4400000000000004</v>
      </c>
      <c r="F494" s="19">
        <v>0.37</v>
      </c>
      <c r="G494" s="19">
        <v>0</v>
      </c>
      <c r="H494" s="10">
        <f t="shared" si="16"/>
        <v>0.37</v>
      </c>
    </row>
    <row r="495" spans="1:8" x14ac:dyDescent="0.3">
      <c r="A495" s="6" t="s">
        <v>980</v>
      </c>
      <c r="B495" s="6" t="s">
        <v>981</v>
      </c>
      <c r="C495" s="19">
        <v>48.29</v>
      </c>
      <c r="D495" s="19">
        <v>0</v>
      </c>
      <c r="E495" s="10">
        <f t="shared" si="15"/>
        <v>48.29</v>
      </c>
      <c r="F495" s="19">
        <v>13.84</v>
      </c>
      <c r="G495" s="19">
        <v>0</v>
      </c>
      <c r="H495" s="10">
        <f t="shared" si="16"/>
        <v>13.84</v>
      </c>
    </row>
    <row r="496" spans="1:8" x14ac:dyDescent="0.3">
      <c r="A496" s="6" t="s">
        <v>982</v>
      </c>
      <c r="B496" s="6" t="s">
        <v>983</v>
      </c>
      <c r="C496" s="19">
        <v>31.56</v>
      </c>
      <c r="D496" s="19">
        <v>0</v>
      </c>
      <c r="E496" s="10">
        <f t="shared" si="15"/>
        <v>31.56</v>
      </c>
      <c r="F496" s="19">
        <v>8.3800000000000008</v>
      </c>
      <c r="G496" s="19">
        <v>0</v>
      </c>
      <c r="H496" s="10">
        <f t="shared" si="16"/>
        <v>8.3800000000000008</v>
      </c>
    </row>
    <row r="497" spans="1:8" x14ac:dyDescent="0.3">
      <c r="A497" s="6" t="s">
        <v>984</v>
      </c>
      <c r="B497" s="6" t="s">
        <v>985</v>
      </c>
      <c r="C497" s="19">
        <v>44.13</v>
      </c>
      <c r="D497" s="19">
        <v>0</v>
      </c>
      <c r="E497" s="10">
        <f t="shared" si="15"/>
        <v>44.13</v>
      </c>
      <c r="F497" s="19">
        <v>13.89</v>
      </c>
      <c r="G497" s="19">
        <v>0</v>
      </c>
      <c r="H497" s="10">
        <f t="shared" si="16"/>
        <v>13.89</v>
      </c>
    </row>
    <row r="498" spans="1:8" x14ac:dyDescent="0.3">
      <c r="A498" s="6" t="s">
        <v>986</v>
      </c>
      <c r="B498" s="6" t="s">
        <v>987</v>
      </c>
      <c r="C498" s="19">
        <v>43.04</v>
      </c>
      <c r="D498" s="19">
        <v>0</v>
      </c>
      <c r="E498" s="10">
        <f t="shared" si="15"/>
        <v>43.04</v>
      </c>
      <c r="F498" s="19">
        <v>7.79</v>
      </c>
      <c r="G498" s="19">
        <v>0</v>
      </c>
      <c r="H498" s="10">
        <f t="shared" si="16"/>
        <v>7.79</v>
      </c>
    </row>
    <row r="499" spans="1:8" x14ac:dyDescent="0.3">
      <c r="A499" s="6" t="s">
        <v>988</v>
      </c>
      <c r="B499" s="6" t="s">
        <v>989</v>
      </c>
      <c r="C499" s="19">
        <v>7.21</v>
      </c>
      <c r="D499" s="19">
        <v>0</v>
      </c>
      <c r="E499" s="10">
        <f t="shared" si="15"/>
        <v>7.21</v>
      </c>
      <c r="F499" s="19">
        <v>1.54</v>
      </c>
      <c r="G499" s="19">
        <v>0</v>
      </c>
      <c r="H499" s="10">
        <f t="shared" si="16"/>
        <v>1.54</v>
      </c>
    </row>
    <row r="500" spans="1:8" x14ac:dyDescent="0.3">
      <c r="A500" s="6" t="s">
        <v>990</v>
      </c>
      <c r="B500" s="6" t="s">
        <v>991</v>
      </c>
      <c r="C500" s="19">
        <v>84.63</v>
      </c>
      <c r="D500" s="19">
        <v>0</v>
      </c>
      <c r="E500" s="10">
        <f t="shared" si="15"/>
        <v>84.63</v>
      </c>
      <c r="F500" s="19">
        <v>17.760000000000002</v>
      </c>
      <c r="G500" s="19">
        <v>0</v>
      </c>
      <c r="H500" s="10">
        <f t="shared" si="16"/>
        <v>17.760000000000002</v>
      </c>
    </row>
    <row r="501" spans="1:8" x14ac:dyDescent="0.3">
      <c r="A501" s="6" t="s">
        <v>992</v>
      </c>
      <c r="B501" s="6" t="s">
        <v>993</v>
      </c>
      <c r="C501" s="19">
        <v>41.16</v>
      </c>
      <c r="D501" s="19">
        <v>0</v>
      </c>
      <c r="E501" s="10">
        <f t="shared" si="15"/>
        <v>41.16</v>
      </c>
      <c r="F501" s="19">
        <v>8.5399999999999991</v>
      </c>
      <c r="G501" s="19">
        <v>0</v>
      </c>
      <c r="H501" s="10">
        <f t="shared" si="16"/>
        <v>8.5399999999999991</v>
      </c>
    </row>
    <row r="502" spans="1:8" x14ac:dyDescent="0.3">
      <c r="A502" s="6" t="s">
        <v>994</v>
      </c>
      <c r="B502" s="6" t="s">
        <v>995</v>
      </c>
      <c r="C502" s="19">
        <v>11.82</v>
      </c>
      <c r="D502" s="19">
        <v>0</v>
      </c>
      <c r="E502" s="10">
        <f t="shared" si="15"/>
        <v>11.82</v>
      </c>
      <c r="F502" s="19">
        <v>5.34</v>
      </c>
      <c r="G502" s="19">
        <v>0</v>
      </c>
      <c r="H502" s="10">
        <f t="shared" si="16"/>
        <v>5.34</v>
      </c>
    </row>
    <row r="503" spans="1:8" x14ac:dyDescent="0.3">
      <c r="A503" s="6" t="s">
        <v>996</v>
      </c>
      <c r="B503" s="6" t="s">
        <v>997</v>
      </c>
      <c r="C503" s="19">
        <v>62.48</v>
      </c>
      <c r="D503" s="19">
        <v>0</v>
      </c>
      <c r="E503" s="10">
        <f t="shared" si="15"/>
        <v>62.48</v>
      </c>
      <c r="F503" s="19">
        <v>11.93</v>
      </c>
      <c r="G503" s="19">
        <v>0</v>
      </c>
      <c r="H503" s="10">
        <f t="shared" si="16"/>
        <v>11.93</v>
      </c>
    </row>
    <row r="504" spans="1:8" x14ac:dyDescent="0.3">
      <c r="A504" s="6" t="s">
        <v>998</v>
      </c>
      <c r="B504" s="6" t="s">
        <v>999</v>
      </c>
      <c r="C504" s="19">
        <v>61.69</v>
      </c>
      <c r="D504" s="19">
        <v>0</v>
      </c>
      <c r="E504" s="10">
        <f t="shared" si="15"/>
        <v>61.69</v>
      </c>
      <c r="F504" s="19">
        <v>21.4</v>
      </c>
      <c r="G504" s="19">
        <v>0</v>
      </c>
      <c r="H504" s="10">
        <f t="shared" si="16"/>
        <v>21.4</v>
      </c>
    </row>
    <row r="505" spans="1:8" x14ac:dyDescent="0.3">
      <c r="A505" s="6" t="s">
        <v>1000</v>
      </c>
      <c r="B505" s="6" t="s">
        <v>1001</v>
      </c>
      <c r="C505" s="19">
        <v>10.98</v>
      </c>
      <c r="D505" s="19">
        <v>0</v>
      </c>
      <c r="E505" s="10">
        <f t="shared" si="15"/>
        <v>10.98</v>
      </c>
      <c r="F505" s="19">
        <v>5.42</v>
      </c>
      <c r="G505" s="19">
        <v>0</v>
      </c>
      <c r="H505" s="10">
        <f t="shared" si="16"/>
        <v>5.42</v>
      </c>
    </row>
    <row r="506" spans="1:8" x14ac:dyDescent="0.3">
      <c r="A506" s="6" t="s">
        <v>1002</v>
      </c>
      <c r="B506" s="6" t="s">
        <v>1003</v>
      </c>
      <c r="C506" s="19">
        <v>73.48</v>
      </c>
      <c r="D506" s="19">
        <v>0</v>
      </c>
      <c r="E506" s="10">
        <f t="shared" si="15"/>
        <v>73.48</v>
      </c>
      <c r="F506" s="19">
        <v>22.52</v>
      </c>
      <c r="G506" s="19">
        <v>0</v>
      </c>
      <c r="H506" s="10">
        <f t="shared" si="16"/>
        <v>22.52</v>
      </c>
    </row>
    <row r="507" spans="1:8" x14ac:dyDescent="0.3">
      <c r="A507" s="6" t="s">
        <v>1004</v>
      </c>
      <c r="B507" s="6" t="s">
        <v>1005</v>
      </c>
      <c r="C507" s="19">
        <v>10.29</v>
      </c>
      <c r="D507" s="19">
        <v>0</v>
      </c>
      <c r="E507" s="10">
        <f t="shared" si="15"/>
        <v>10.29</v>
      </c>
      <c r="F507" s="19">
        <v>2.81</v>
      </c>
      <c r="G507" s="19">
        <v>0</v>
      </c>
      <c r="H507" s="10">
        <f t="shared" si="16"/>
        <v>2.81</v>
      </c>
    </row>
    <row r="508" spans="1:8" x14ac:dyDescent="0.3">
      <c r="A508" s="6" t="s">
        <v>1006</v>
      </c>
      <c r="B508" s="6" t="s">
        <v>1007</v>
      </c>
      <c r="C508" s="19">
        <v>89.97</v>
      </c>
      <c r="D508" s="19">
        <v>0</v>
      </c>
      <c r="E508" s="10">
        <f t="shared" si="15"/>
        <v>89.97</v>
      </c>
      <c r="F508" s="19">
        <v>14.34</v>
      </c>
      <c r="G508" s="19">
        <v>0</v>
      </c>
      <c r="H508" s="10">
        <f t="shared" si="16"/>
        <v>14.34</v>
      </c>
    </row>
    <row r="509" spans="1:8" x14ac:dyDescent="0.3">
      <c r="A509" s="6" t="s">
        <v>1008</v>
      </c>
      <c r="B509" s="6" t="s">
        <v>1009</v>
      </c>
      <c r="C509" s="19">
        <v>3.19</v>
      </c>
      <c r="D509" s="19">
        <v>0</v>
      </c>
      <c r="E509" s="10">
        <f t="shared" si="15"/>
        <v>3.19</v>
      </c>
      <c r="F509" s="19">
        <v>1.2</v>
      </c>
      <c r="G509" s="19">
        <v>0</v>
      </c>
      <c r="H509" s="10">
        <f t="shared" si="16"/>
        <v>1.2</v>
      </c>
    </row>
    <row r="510" spans="1:8" x14ac:dyDescent="0.3">
      <c r="A510" s="6" t="s">
        <v>1010</v>
      </c>
      <c r="B510" s="6" t="s">
        <v>1011</v>
      </c>
      <c r="C510" s="19">
        <v>13.17</v>
      </c>
      <c r="D510" s="19">
        <v>0</v>
      </c>
      <c r="E510" s="10">
        <f t="shared" si="15"/>
        <v>13.17</v>
      </c>
      <c r="F510" s="19">
        <v>4.4800000000000004</v>
      </c>
      <c r="G510" s="19">
        <v>0</v>
      </c>
      <c r="H510" s="10">
        <f t="shared" si="16"/>
        <v>4.4800000000000004</v>
      </c>
    </row>
    <row r="511" spans="1:8" x14ac:dyDescent="0.3">
      <c r="A511" s="6" t="s">
        <v>1012</v>
      </c>
      <c r="B511" s="6" t="s">
        <v>1013</v>
      </c>
      <c r="C511" s="19">
        <v>34.72</v>
      </c>
      <c r="D511" s="19">
        <v>0</v>
      </c>
      <c r="E511" s="10">
        <f t="shared" si="15"/>
        <v>34.72</v>
      </c>
      <c r="F511" s="19">
        <v>21.65</v>
      </c>
      <c r="G511" s="19">
        <v>0</v>
      </c>
      <c r="H511" s="10">
        <f t="shared" si="16"/>
        <v>21.65</v>
      </c>
    </row>
    <row r="512" spans="1:8" x14ac:dyDescent="0.3">
      <c r="A512" s="6" t="s">
        <v>1014</v>
      </c>
      <c r="B512" s="6" t="s">
        <v>1015</v>
      </c>
      <c r="C512" s="19">
        <v>7.4</v>
      </c>
      <c r="D512" s="19">
        <v>0</v>
      </c>
      <c r="E512" s="10">
        <f t="shared" si="15"/>
        <v>7.4</v>
      </c>
      <c r="F512" s="19">
        <v>2.25</v>
      </c>
      <c r="G512" s="19">
        <v>0</v>
      </c>
      <c r="H512" s="10">
        <f t="shared" si="16"/>
        <v>2.25</v>
      </c>
    </row>
    <row r="513" spans="1:8" x14ac:dyDescent="0.3">
      <c r="A513" s="6" t="s">
        <v>1016</v>
      </c>
      <c r="B513" s="6" t="s">
        <v>1017</v>
      </c>
      <c r="C513" s="19">
        <v>30.69</v>
      </c>
      <c r="D513" s="19">
        <v>0</v>
      </c>
      <c r="E513" s="10">
        <f t="shared" si="15"/>
        <v>30.69</v>
      </c>
      <c r="F513" s="19">
        <v>8.89</v>
      </c>
      <c r="G513" s="19">
        <v>0</v>
      </c>
      <c r="H513" s="10">
        <f t="shared" si="16"/>
        <v>8.89</v>
      </c>
    </row>
    <row r="514" spans="1:8" x14ac:dyDescent="0.3">
      <c r="A514" s="6" t="s">
        <v>1018</v>
      </c>
      <c r="B514" s="6" t="s">
        <v>1019</v>
      </c>
      <c r="C514" s="19">
        <v>14.3</v>
      </c>
      <c r="D514" s="19">
        <v>0</v>
      </c>
      <c r="E514" s="10">
        <f t="shared" si="15"/>
        <v>14.3</v>
      </c>
      <c r="F514" s="19">
        <v>4.5599999999999996</v>
      </c>
      <c r="G514" s="19">
        <v>0</v>
      </c>
      <c r="H514" s="10">
        <f t="shared" si="16"/>
        <v>4.5599999999999996</v>
      </c>
    </row>
    <row r="515" spans="1:8" x14ac:dyDescent="0.3">
      <c r="A515" s="6" t="s">
        <v>1020</v>
      </c>
      <c r="B515" s="6" t="s">
        <v>1021</v>
      </c>
      <c r="C515" s="19">
        <v>135.68</v>
      </c>
      <c r="D515" s="19">
        <v>0</v>
      </c>
      <c r="E515" s="10">
        <f t="shared" si="15"/>
        <v>135.68</v>
      </c>
      <c r="F515" s="19">
        <v>32.08</v>
      </c>
      <c r="G515" s="19">
        <v>0</v>
      </c>
      <c r="H515" s="10">
        <f t="shared" si="16"/>
        <v>32.08</v>
      </c>
    </row>
    <row r="516" spans="1:8" x14ac:dyDescent="0.3">
      <c r="A516" s="6" t="s">
        <v>1022</v>
      </c>
      <c r="B516" s="6" t="s">
        <v>1023</v>
      </c>
      <c r="C516" s="19">
        <v>15.44</v>
      </c>
      <c r="D516" s="19">
        <v>0</v>
      </c>
      <c r="E516" s="10">
        <f t="shared" si="15"/>
        <v>15.44</v>
      </c>
      <c r="F516" s="19">
        <v>2.14</v>
      </c>
      <c r="G516" s="19">
        <v>0</v>
      </c>
      <c r="H516" s="10">
        <f t="shared" si="16"/>
        <v>2.14</v>
      </c>
    </row>
    <row r="517" spans="1:8" x14ac:dyDescent="0.3">
      <c r="A517" s="6" t="s">
        <v>1024</v>
      </c>
      <c r="B517" s="6" t="s">
        <v>1025</v>
      </c>
      <c r="C517" s="19">
        <v>57.2</v>
      </c>
      <c r="D517" s="19">
        <v>0</v>
      </c>
      <c r="E517" s="10">
        <f t="shared" si="15"/>
        <v>57.2</v>
      </c>
      <c r="F517" s="19">
        <v>9.4</v>
      </c>
      <c r="G517" s="19">
        <v>0</v>
      </c>
      <c r="H517" s="10">
        <f t="shared" si="16"/>
        <v>9.4</v>
      </c>
    </row>
    <row r="518" spans="1:8" x14ac:dyDescent="0.3">
      <c r="A518" s="6" t="s">
        <v>1026</v>
      </c>
      <c r="B518" s="6" t="s">
        <v>1027</v>
      </c>
      <c r="C518" s="19">
        <v>14.1</v>
      </c>
      <c r="D518" s="19">
        <v>0</v>
      </c>
      <c r="E518" s="10">
        <f t="shared" si="15"/>
        <v>14.1</v>
      </c>
      <c r="F518" s="19">
        <v>3.1</v>
      </c>
      <c r="G518" s="19">
        <v>0</v>
      </c>
      <c r="H518" s="10">
        <f t="shared" si="16"/>
        <v>3.1</v>
      </c>
    </row>
    <row r="519" spans="1:8" x14ac:dyDescent="0.3">
      <c r="A519" s="6" t="s">
        <v>1028</v>
      </c>
      <c r="B519" s="6" t="s">
        <v>1029</v>
      </c>
      <c r="C519" s="19">
        <v>56.52</v>
      </c>
      <c r="D519" s="19">
        <v>0</v>
      </c>
      <c r="E519" s="10">
        <f t="shared" si="15"/>
        <v>56.52</v>
      </c>
      <c r="F519" s="19">
        <v>25.44</v>
      </c>
      <c r="G519" s="19">
        <v>0</v>
      </c>
      <c r="H519" s="10">
        <f t="shared" si="16"/>
        <v>25.44</v>
      </c>
    </row>
    <row r="520" spans="1:8" x14ac:dyDescent="0.3">
      <c r="A520" s="6" t="s">
        <v>1030</v>
      </c>
      <c r="B520" s="6" t="s">
        <v>1031</v>
      </c>
      <c r="C520" s="19">
        <v>24.77</v>
      </c>
      <c r="D520" s="19">
        <v>0</v>
      </c>
      <c r="E520" s="10">
        <f t="shared" ref="E520:E576" si="17">C520-D520</f>
        <v>24.77</v>
      </c>
      <c r="F520" s="19">
        <v>2.65</v>
      </c>
      <c r="G520" s="19">
        <v>0</v>
      </c>
      <c r="H520" s="10">
        <f t="shared" ref="H520:H576" si="18">F520-G520</f>
        <v>2.65</v>
      </c>
    </row>
    <row r="521" spans="1:8" x14ac:dyDescent="0.3">
      <c r="A521" s="6" t="s">
        <v>1032</v>
      </c>
      <c r="B521" s="6" t="s">
        <v>1033</v>
      </c>
      <c r="C521" s="19">
        <v>269.33999999999997</v>
      </c>
      <c r="D521" s="19">
        <v>0</v>
      </c>
      <c r="E521" s="10">
        <f t="shared" si="17"/>
        <v>269.33999999999997</v>
      </c>
      <c r="F521" s="19">
        <v>190.91</v>
      </c>
      <c r="G521" s="19">
        <v>0</v>
      </c>
      <c r="H521" s="10">
        <f t="shared" si="18"/>
        <v>190.91</v>
      </c>
    </row>
    <row r="522" spans="1:8" x14ac:dyDescent="0.3">
      <c r="A522" s="6" t="s">
        <v>1034</v>
      </c>
      <c r="B522" s="6" t="s">
        <v>1035</v>
      </c>
      <c r="C522" s="19">
        <v>39.71</v>
      </c>
      <c r="D522" s="19">
        <v>0</v>
      </c>
      <c r="E522" s="10">
        <f t="shared" si="17"/>
        <v>39.71</v>
      </c>
      <c r="F522" s="19">
        <v>14.82</v>
      </c>
      <c r="G522" s="19">
        <v>0</v>
      </c>
      <c r="H522" s="10">
        <f t="shared" si="18"/>
        <v>14.82</v>
      </c>
    </row>
    <row r="523" spans="1:8" x14ac:dyDescent="0.3">
      <c r="A523" s="6" t="s">
        <v>1036</v>
      </c>
      <c r="B523" s="6" t="s">
        <v>1037</v>
      </c>
      <c r="C523" s="19">
        <v>79.31</v>
      </c>
      <c r="D523" s="19">
        <v>0</v>
      </c>
      <c r="E523" s="10">
        <f t="shared" si="17"/>
        <v>79.31</v>
      </c>
      <c r="F523" s="19">
        <v>16.989999999999998</v>
      </c>
      <c r="G523" s="19">
        <v>0</v>
      </c>
      <c r="H523" s="10">
        <f t="shared" si="18"/>
        <v>16.989999999999998</v>
      </c>
    </row>
    <row r="524" spans="1:8" x14ac:dyDescent="0.3">
      <c r="A524" s="6" t="s">
        <v>1038</v>
      </c>
      <c r="B524" s="6" t="s">
        <v>1039</v>
      </c>
      <c r="C524" s="19">
        <v>4.37</v>
      </c>
      <c r="D524" s="19">
        <v>0</v>
      </c>
      <c r="E524" s="10">
        <f t="shared" si="17"/>
        <v>4.37</v>
      </c>
      <c r="F524" s="19">
        <v>0.32</v>
      </c>
      <c r="G524" s="19">
        <v>0</v>
      </c>
      <c r="H524" s="10">
        <f t="shared" si="18"/>
        <v>0.32</v>
      </c>
    </row>
    <row r="525" spans="1:8" x14ac:dyDescent="0.3">
      <c r="A525" s="6" t="s">
        <v>1040</v>
      </c>
      <c r="B525" s="6" t="s">
        <v>1041</v>
      </c>
      <c r="C525" s="19">
        <v>15.75</v>
      </c>
      <c r="D525" s="19">
        <v>0</v>
      </c>
      <c r="E525" s="10">
        <f t="shared" si="17"/>
        <v>15.75</v>
      </c>
      <c r="F525" s="19">
        <v>9.5399999999999991</v>
      </c>
      <c r="G525" s="19">
        <v>0</v>
      </c>
      <c r="H525" s="10">
        <f t="shared" si="18"/>
        <v>9.5399999999999991</v>
      </c>
    </row>
    <row r="526" spans="1:8" x14ac:dyDescent="0.3">
      <c r="A526" s="6" t="s">
        <v>1042</v>
      </c>
      <c r="B526" s="6" t="s">
        <v>1043</v>
      </c>
      <c r="C526" s="19">
        <v>43.66</v>
      </c>
      <c r="D526" s="19">
        <v>0</v>
      </c>
      <c r="E526" s="10">
        <f t="shared" si="17"/>
        <v>43.66</v>
      </c>
      <c r="F526" s="19">
        <v>20.84</v>
      </c>
      <c r="G526" s="19">
        <v>0</v>
      </c>
      <c r="H526" s="10">
        <f t="shared" si="18"/>
        <v>20.84</v>
      </c>
    </row>
    <row r="527" spans="1:8" x14ac:dyDescent="0.3">
      <c r="A527" s="6" t="s">
        <v>1044</v>
      </c>
      <c r="B527" s="6" t="s">
        <v>1045</v>
      </c>
      <c r="C527" s="19">
        <v>6.94</v>
      </c>
      <c r="D527" s="19">
        <v>0</v>
      </c>
      <c r="E527" s="10">
        <f t="shared" si="17"/>
        <v>6.94</v>
      </c>
      <c r="F527" s="19">
        <v>0.7</v>
      </c>
      <c r="G527" s="19">
        <v>0</v>
      </c>
      <c r="H527" s="10">
        <f t="shared" si="18"/>
        <v>0.7</v>
      </c>
    </row>
    <row r="528" spans="1:8" x14ac:dyDescent="0.3">
      <c r="A528" s="6" t="s">
        <v>1046</v>
      </c>
      <c r="B528" s="6" t="s">
        <v>1047</v>
      </c>
      <c r="C528" s="19">
        <v>15.04</v>
      </c>
      <c r="D528" s="19">
        <v>0</v>
      </c>
      <c r="E528" s="10">
        <f t="shared" si="17"/>
        <v>15.04</v>
      </c>
      <c r="F528" s="19">
        <v>3.4</v>
      </c>
      <c r="G528" s="19">
        <v>0</v>
      </c>
      <c r="H528" s="10">
        <f t="shared" si="18"/>
        <v>3.4</v>
      </c>
    </row>
    <row r="529" spans="1:8" x14ac:dyDescent="0.3">
      <c r="A529" s="6" t="s">
        <v>1048</v>
      </c>
      <c r="B529" s="6" t="s">
        <v>1049</v>
      </c>
      <c r="C529" s="19">
        <v>17.77</v>
      </c>
      <c r="D529" s="19">
        <v>0</v>
      </c>
      <c r="E529" s="10">
        <f t="shared" si="17"/>
        <v>17.77</v>
      </c>
      <c r="F529" s="19">
        <v>4.5999999999999996</v>
      </c>
      <c r="G529" s="19">
        <v>0</v>
      </c>
      <c r="H529" s="10">
        <f t="shared" si="18"/>
        <v>4.5999999999999996</v>
      </c>
    </row>
    <row r="530" spans="1:8" x14ac:dyDescent="0.3">
      <c r="A530" s="6" t="s">
        <v>1050</v>
      </c>
      <c r="B530" s="6" t="s">
        <v>1051</v>
      </c>
      <c r="C530" s="19">
        <v>5.77</v>
      </c>
      <c r="D530" s="19">
        <v>0</v>
      </c>
      <c r="E530" s="10">
        <f t="shared" si="17"/>
        <v>5.77</v>
      </c>
      <c r="F530" s="19">
        <v>0.92</v>
      </c>
      <c r="G530" s="19">
        <v>0</v>
      </c>
      <c r="H530" s="10">
        <f t="shared" si="18"/>
        <v>0.92</v>
      </c>
    </row>
    <row r="531" spans="1:8" x14ac:dyDescent="0.3">
      <c r="A531" s="6" t="s">
        <v>1052</v>
      </c>
      <c r="B531" s="6" t="s">
        <v>1053</v>
      </c>
      <c r="C531" s="19">
        <v>52.83</v>
      </c>
      <c r="D531" s="19">
        <v>0</v>
      </c>
      <c r="E531" s="10">
        <f t="shared" si="17"/>
        <v>52.83</v>
      </c>
      <c r="F531" s="19">
        <v>35.18</v>
      </c>
      <c r="G531" s="19">
        <v>0</v>
      </c>
      <c r="H531" s="10">
        <f t="shared" si="18"/>
        <v>35.18</v>
      </c>
    </row>
    <row r="532" spans="1:8" x14ac:dyDescent="0.3">
      <c r="A532" s="6" t="s">
        <v>1054</v>
      </c>
      <c r="B532" s="6" t="s">
        <v>1055</v>
      </c>
      <c r="C532" s="19">
        <v>123.15</v>
      </c>
      <c r="D532" s="19">
        <v>0</v>
      </c>
      <c r="E532" s="10">
        <f t="shared" si="17"/>
        <v>123.15</v>
      </c>
      <c r="F532" s="19">
        <v>47.03</v>
      </c>
      <c r="G532" s="19">
        <v>0</v>
      </c>
      <c r="H532" s="10">
        <f t="shared" si="18"/>
        <v>47.03</v>
      </c>
    </row>
    <row r="533" spans="1:8" x14ac:dyDescent="0.3">
      <c r="A533" s="6" t="s">
        <v>1056</v>
      </c>
      <c r="B533" s="6" t="s">
        <v>1057</v>
      </c>
      <c r="C533" s="19">
        <v>35.29</v>
      </c>
      <c r="D533" s="19">
        <v>0</v>
      </c>
      <c r="E533" s="10">
        <f t="shared" si="17"/>
        <v>35.29</v>
      </c>
      <c r="F533" s="19">
        <v>7.02</v>
      </c>
      <c r="G533" s="19">
        <v>0</v>
      </c>
      <c r="H533" s="10">
        <f t="shared" si="18"/>
        <v>7.02</v>
      </c>
    </row>
    <row r="534" spans="1:8" x14ac:dyDescent="0.3">
      <c r="A534" s="6" t="s">
        <v>1058</v>
      </c>
      <c r="B534" s="6" t="s">
        <v>1059</v>
      </c>
      <c r="C534" s="19">
        <v>15</v>
      </c>
      <c r="D534" s="19">
        <v>0</v>
      </c>
      <c r="E534" s="10">
        <f t="shared" si="17"/>
        <v>15</v>
      </c>
      <c r="F534" s="19">
        <v>2.5499999999999998</v>
      </c>
      <c r="G534" s="19">
        <v>0</v>
      </c>
      <c r="H534" s="10">
        <f t="shared" si="18"/>
        <v>2.5499999999999998</v>
      </c>
    </row>
    <row r="535" spans="1:8" x14ac:dyDescent="0.3">
      <c r="A535" s="6" t="s">
        <v>1060</v>
      </c>
      <c r="B535" s="6" t="s">
        <v>1061</v>
      </c>
      <c r="C535" s="19">
        <v>21.9</v>
      </c>
      <c r="D535" s="19">
        <v>0</v>
      </c>
      <c r="E535" s="10">
        <f t="shared" si="17"/>
        <v>21.9</v>
      </c>
      <c r="F535" s="19">
        <v>4.1500000000000004</v>
      </c>
      <c r="G535" s="19">
        <v>0</v>
      </c>
      <c r="H535" s="10">
        <f t="shared" si="18"/>
        <v>4.1500000000000004</v>
      </c>
    </row>
    <row r="536" spans="1:8" x14ac:dyDescent="0.3">
      <c r="A536" s="6" t="s">
        <v>1062</v>
      </c>
      <c r="B536" s="6" t="s">
        <v>1063</v>
      </c>
      <c r="C536" s="19">
        <v>35.51</v>
      </c>
      <c r="D536" s="19">
        <v>0</v>
      </c>
      <c r="E536" s="10">
        <f t="shared" si="17"/>
        <v>35.51</v>
      </c>
      <c r="F536" s="19">
        <v>11.06</v>
      </c>
      <c r="G536" s="19">
        <v>0</v>
      </c>
      <c r="H536" s="10">
        <f t="shared" si="18"/>
        <v>11.06</v>
      </c>
    </row>
    <row r="537" spans="1:8" x14ac:dyDescent="0.3">
      <c r="A537" s="6" t="s">
        <v>1064</v>
      </c>
      <c r="B537" s="6" t="s">
        <v>1065</v>
      </c>
      <c r="C537" s="19">
        <v>15.56</v>
      </c>
      <c r="D537" s="19">
        <v>0</v>
      </c>
      <c r="E537" s="10">
        <f t="shared" si="17"/>
        <v>15.56</v>
      </c>
      <c r="F537" s="19">
        <v>7.36</v>
      </c>
      <c r="G537" s="19">
        <v>0</v>
      </c>
      <c r="H537" s="10">
        <f t="shared" si="18"/>
        <v>7.36</v>
      </c>
    </row>
    <row r="538" spans="1:8" x14ac:dyDescent="0.3">
      <c r="A538" s="6" t="s">
        <v>1066</v>
      </c>
      <c r="B538" s="6" t="s">
        <v>1067</v>
      </c>
      <c r="C538" s="19">
        <v>53.87</v>
      </c>
      <c r="D538" s="19">
        <v>0</v>
      </c>
      <c r="E538" s="10">
        <f t="shared" si="17"/>
        <v>53.87</v>
      </c>
      <c r="F538" s="19">
        <v>11.46</v>
      </c>
      <c r="G538" s="19">
        <v>0</v>
      </c>
      <c r="H538" s="10">
        <f t="shared" si="18"/>
        <v>11.46</v>
      </c>
    </row>
    <row r="539" spans="1:8" x14ac:dyDescent="0.3">
      <c r="A539" s="6" t="s">
        <v>1068</v>
      </c>
      <c r="B539" s="6" t="s">
        <v>1069</v>
      </c>
      <c r="C539" s="19">
        <v>18.29</v>
      </c>
      <c r="D539" s="19">
        <v>0</v>
      </c>
      <c r="E539" s="10">
        <f t="shared" si="17"/>
        <v>18.29</v>
      </c>
      <c r="F539" s="19">
        <v>7.68</v>
      </c>
      <c r="G539" s="19">
        <v>0</v>
      </c>
      <c r="H539" s="10">
        <f t="shared" si="18"/>
        <v>7.68</v>
      </c>
    </row>
    <row r="540" spans="1:8" x14ac:dyDescent="0.3">
      <c r="A540" s="6" t="s">
        <v>1070</v>
      </c>
      <c r="B540" s="6" t="s">
        <v>1071</v>
      </c>
      <c r="C540" s="19">
        <v>49.16</v>
      </c>
      <c r="D540" s="19">
        <v>0</v>
      </c>
      <c r="E540" s="10">
        <f t="shared" si="17"/>
        <v>49.16</v>
      </c>
      <c r="F540" s="19">
        <v>9.9</v>
      </c>
      <c r="G540" s="19">
        <v>0</v>
      </c>
      <c r="H540" s="10">
        <f t="shared" si="18"/>
        <v>9.9</v>
      </c>
    </row>
    <row r="541" spans="1:8" x14ac:dyDescent="0.3">
      <c r="A541" s="6" t="s">
        <v>1072</v>
      </c>
      <c r="B541" s="6" t="s">
        <v>1073</v>
      </c>
      <c r="C541" s="19">
        <v>45.95</v>
      </c>
      <c r="D541" s="19">
        <v>0</v>
      </c>
      <c r="E541" s="10">
        <f t="shared" si="17"/>
        <v>45.95</v>
      </c>
      <c r="F541" s="19">
        <v>9.09</v>
      </c>
      <c r="G541" s="19">
        <v>0</v>
      </c>
      <c r="H541" s="10">
        <f t="shared" si="18"/>
        <v>9.09</v>
      </c>
    </row>
    <row r="542" spans="1:8" x14ac:dyDescent="0.3">
      <c r="A542" s="6" t="s">
        <v>1074</v>
      </c>
      <c r="B542" s="6" t="s">
        <v>1075</v>
      </c>
      <c r="C542" s="19">
        <v>9.9700000000000006</v>
      </c>
      <c r="D542" s="19">
        <v>0</v>
      </c>
      <c r="E542" s="10">
        <f t="shared" si="17"/>
        <v>9.9700000000000006</v>
      </c>
      <c r="F542" s="19">
        <v>1.27</v>
      </c>
      <c r="G542" s="19">
        <v>0</v>
      </c>
      <c r="H542" s="10">
        <f t="shared" si="18"/>
        <v>1.27</v>
      </c>
    </row>
    <row r="543" spans="1:8" x14ac:dyDescent="0.3">
      <c r="A543" s="6" t="s">
        <v>1076</v>
      </c>
      <c r="B543" s="6" t="s">
        <v>1077</v>
      </c>
      <c r="C543" s="19">
        <v>54.66</v>
      </c>
      <c r="D543" s="19">
        <v>0</v>
      </c>
      <c r="E543" s="10">
        <f t="shared" si="17"/>
        <v>54.66</v>
      </c>
      <c r="F543" s="19">
        <v>18.91</v>
      </c>
      <c r="G543" s="19">
        <v>0</v>
      </c>
      <c r="H543" s="10">
        <f t="shared" si="18"/>
        <v>18.91</v>
      </c>
    </row>
    <row r="544" spans="1:8" x14ac:dyDescent="0.3">
      <c r="A544" s="6" t="s">
        <v>1078</v>
      </c>
      <c r="B544" s="6" t="s">
        <v>1079</v>
      </c>
      <c r="C544" s="19">
        <v>8.16</v>
      </c>
      <c r="D544" s="19">
        <v>0</v>
      </c>
      <c r="E544" s="10">
        <f t="shared" si="17"/>
        <v>8.16</v>
      </c>
      <c r="F544" s="19">
        <v>2.0099999999999998</v>
      </c>
      <c r="G544" s="19">
        <v>0</v>
      </c>
      <c r="H544" s="10">
        <f t="shared" si="18"/>
        <v>2.0099999999999998</v>
      </c>
    </row>
    <row r="545" spans="1:8" x14ac:dyDescent="0.3">
      <c r="A545" s="6" t="s">
        <v>1080</v>
      </c>
      <c r="B545" s="6" t="s">
        <v>1081</v>
      </c>
      <c r="C545" s="19">
        <v>22.89</v>
      </c>
      <c r="D545" s="19">
        <v>0</v>
      </c>
      <c r="E545" s="10">
        <f t="shared" si="17"/>
        <v>22.89</v>
      </c>
      <c r="F545" s="19">
        <v>17.89</v>
      </c>
      <c r="G545" s="19">
        <v>0</v>
      </c>
      <c r="H545" s="10">
        <f t="shared" si="18"/>
        <v>17.89</v>
      </c>
    </row>
    <row r="546" spans="1:8" x14ac:dyDescent="0.3">
      <c r="A546" s="6" t="s">
        <v>1082</v>
      </c>
      <c r="B546" s="6" t="s">
        <v>1083</v>
      </c>
      <c r="C546" s="19">
        <v>31.7</v>
      </c>
      <c r="D546" s="19">
        <v>0</v>
      </c>
      <c r="E546" s="10">
        <f t="shared" si="17"/>
        <v>31.7</v>
      </c>
      <c r="F546" s="19">
        <v>23.47</v>
      </c>
      <c r="G546" s="19">
        <v>0</v>
      </c>
      <c r="H546" s="10">
        <f t="shared" si="18"/>
        <v>23.47</v>
      </c>
    </row>
    <row r="547" spans="1:8" x14ac:dyDescent="0.3">
      <c r="A547" s="6" t="s">
        <v>1084</v>
      </c>
      <c r="B547" s="6" t="s">
        <v>1085</v>
      </c>
      <c r="C547" s="19">
        <v>18.75</v>
      </c>
      <c r="D547" s="19">
        <v>0</v>
      </c>
      <c r="E547" s="10">
        <f t="shared" si="17"/>
        <v>18.75</v>
      </c>
      <c r="F547" s="19">
        <v>4.3899999999999997</v>
      </c>
      <c r="G547" s="19">
        <v>0</v>
      </c>
      <c r="H547" s="10">
        <f t="shared" si="18"/>
        <v>4.3899999999999997</v>
      </c>
    </row>
    <row r="548" spans="1:8" x14ac:dyDescent="0.3">
      <c r="A548" s="6" t="s">
        <v>1086</v>
      </c>
      <c r="B548" s="6" t="s">
        <v>1087</v>
      </c>
      <c r="C548" s="19">
        <v>9.06</v>
      </c>
      <c r="D548" s="19">
        <v>0</v>
      </c>
      <c r="E548" s="10">
        <f t="shared" si="17"/>
        <v>9.06</v>
      </c>
      <c r="F548" s="19">
        <v>2.5</v>
      </c>
      <c r="G548" s="19">
        <v>0</v>
      </c>
      <c r="H548" s="10">
        <f t="shared" si="18"/>
        <v>2.5</v>
      </c>
    </row>
    <row r="549" spans="1:8" x14ac:dyDescent="0.3">
      <c r="A549" s="6" t="s">
        <v>1088</v>
      </c>
      <c r="B549" s="6" t="s">
        <v>1089</v>
      </c>
      <c r="C549" s="19">
        <v>84.18</v>
      </c>
      <c r="D549" s="19">
        <v>0</v>
      </c>
      <c r="E549" s="10">
        <f t="shared" si="17"/>
        <v>84.18</v>
      </c>
      <c r="F549" s="19">
        <v>18</v>
      </c>
      <c r="G549" s="19">
        <v>0</v>
      </c>
      <c r="H549" s="10">
        <f t="shared" si="18"/>
        <v>18</v>
      </c>
    </row>
    <row r="550" spans="1:8" x14ac:dyDescent="0.3">
      <c r="A550" s="6" t="s">
        <v>1090</v>
      </c>
      <c r="B550" s="6" t="s">
        <v>1091</v>
      </c>
      <c r="C550" s="19">
        <v>11.59</v>
      </c>
      <c r="D550" s="19">
        <v>0</v>
      </c>
      <c r="E550" s="10">
        <f t="shared" si="17"/>
        <v>11.59</v>
      </c>
      <c r="F550" s="19">
        <v>2.91</v>
      </c>
      <c r="G550" s="19">
        <v>0</v>
      </c>
      <c r="H550" s="10">
        <f t="shared" si="18"/>
        <v>2.91</v>
      </c>
    </row>
    <row r="551" spans="1:8" x14ac:dyDescent="0.3">
      <c r="A551" s="6" t="s">
        <v>1092</v>
      </c>
      <c r="B551" s="6" t="s">
        <v>1093</v>
      </c>
      <c r="C551" s="19">
        <v>40.369999999999997</v>
      </c>
      <c r="D551" s="19">
        <v>0</v>
      </c>
      <c r="E551" s="10">
        <f t="shared" si="17"/>
        <v>40.369999999999997</v>
      </c>
      <c r="F551" s="19">
        <v>28.46</v>
      </c>
      <c r="G551" s="19">
        <v>0</v>
      </c>
      <c r="H551" s="10">
        <f t="shared" si="18"/>
        <v>28.46</v>
      </c>
    </row>
    <row r="552" spans="1:8" x14ac:dyDescent="0.3">
      <c r="A552" s="6" t="s">
        <v>1094</v>
      </c>
      <c r="B552" s="6" t="s">
        <v>1095</v>
      </c>
      <c r="C552" s="19">
        <v>42.23</v>
      </c>
      <c r="D552" s="19">
        <v>0</v>
      </c>
      <c r="E552" s="10">
        <f t="shared" si="17"/>
        <v>42.23</v>
      </c>
      <c r="F552" s="19">
        <v>18.02</v>
      </c>
      <c r="G552" s="19">
        <v>0</v>
      </c>
      <c r="H552" s="10">
        <f t="shared" si="18"/>
        <v>18.02</v>
      </c>
    </row>
    <row r="553" spans="1:8" x14ac:dyDescent="0.3">
      <c r="A553" s="6" t="s">
        <v>1096</v>
      </c>
      <c r="B553" s="6" t="s">
        <v>1097</v>
      </c>
      <c r="C553" s="19">
        <v>14.3</v>
      </c>
      <c r="D553" s="19">
        <v>0</v>
      </c>
      <c r="E553" s="10">
        <f t="shared" si="17"/>
        <v>14.3</v>
      </c>
      <c r="F553" s="19">
        <v>2.83</v>
      </c>
      <c r="G553" s="19">
        <v>0</v>
      </c>
      <c r="H553" s="10">
        <f t="shared" si="18"/>
        <v>2.83</v>
      </c>
    </row>
    <row r="554" spans="1:8" x14ac:dyDescent="0.3">
      <c r="A554" s="6" t="s">
        <v>1098</v>
      </c>
      <c r="B554" s="6" t="s">
        <v>1099</v>
      </c>
      <c r="C554" s="19">
        <v>17.690000000000001</v>
      </c>
      <c r="D554" s="19">
        <v>0</v>
      </c>
      <c r="E554" s="10">
        <f t="shared" si="17"/>
        <v>17.690000000000001</v>
      </c>
      <c r="F554" s="19">
        <v>5.52</v>
      </c>
      <c r="G554" s="19">
        <v>0</v>
      </c>
      <c r="H554" s="10">
        <f t="shared" si="18"/>
        <v>5.52</v>
      </c>
    </row>
    <row r="555" spans="1:8" x14ac:dyDescent="0.3">
      <c r="A555" s="6" t="s">
        <v>1100</v>
      </c>
      <c r="B555" s="6" t="s">
        <v>1101</v>
      </c>
      <c r="C555" s="19">
        <v>98.76</v>
      </c>
      <c r="D555" s="19">
        <v>0</v>
      </c>
      <c r="E555" s="10">
        <f t="shared" si="17"/>
        <v>98.76</v>
      </c>
      <c r="F555" s="19">
        <v>32.31</v>
      </c>
      <c r="G555" s="19">
        <v>0</v>
      </c>
      <c r="H555" s="10">
        <f t="shared" si="18"/>
        <v>32.31</v>
      </c>
    </row>
    <row r="556" spans="1:8" x14ac:dyDescent="0.3">
      <c r="A556" s="6" t="s">
        <v>1102</v>
      </c>
      <c r="B556" s="6" t="s">
        <v>1103</v>
      </c>
      <c r="C556" s="19">
        <v>30.68</v>
      </c>
      <c r="D556" s="19">
        <v>0</v>
      </c>
      <c r="E556" s="10">
        <f t="shared" si="17"/>
        <v>30.68</v>
      </c>
      <c r="F556" s="19">
        <v>16.25</v>
      </c>
      <c r="G556" s="19">
        <v>0</v>
      </c>
      <c r="H556" s="10">
        <f t="shared" si="18"/>
        <v>16.25</v>
      </c>
    </row>
    <row r="557" spans="1:8" x14ac:dyDescent="0.3">
      <c r="A557" s="6" t="s">
        <v>1104</v>
      </c>
      <c r="B557" s="6" t="s">
        <v>1105</v>
      </c>
      <c r="C557" s="19">
        <v>90.05</v>
      </c>
      <c r="D557" s="19">
        <v>0</v>
      </c>
      <c r="E557" s="10">
        <f t="shared" si="17"/>
        <v>90.05</v>
      </c>
      <c r="F557" s="19">
        <v>85.27</v>
      </c>
      <c r="G557" s="19">
        <v>0</v>
      </c>
      <c r="H557" s="10">
        <f t="shared" si="18"/>
        <v>85.27</v>
      </c>
    </row>
    <row r="558" spans="1:8" x14ac:dyDescent="0.3">
      <c r="A558" s="6" t="s">
        <v>1106</v>
      </c>
      <c r="B558" s="6" t="s">
        <v>1107</v>
      </c>
      <c r="C558" s="19">
        <v>9.1300000000000008</v>
      </c>
      <c r="D558" s="19">
        <v>0</v>
      </c>
      <c r="E558" s="10">
        <f t="shared" si="17"/>
        <v>9.1300000000000008</v>
      </c>
      <c r="F558" s="19">
        <v>1.1599999999999999</v>
      </c>
      <c r="G558" s="19">
        <v>0</v>
      </c>
      <c r="H558" s="10">
        <f t="shared" si="18"/>
        <v>1.1599999999999999</v>
      </c>
    </row>
    <row r="559" spans="1:8" x14ac:dyDescent="0.3">
      <c r="A559" s="6" t="s">
        <v>1108</v>
      </c>
      <c r="B559" s="6" t="s">
        <v>1109</v>
      </c>
      <c r="C559" s="19">
        <v>40.93</v>
      </c>
      <c r="D559" s="19">
        <v>0</v>
      </c>
      <c r="E559" s="10">
        <f t="shared" si="17"/>
        <v>40.93</v>
      </c>
      <c r="F559" s="19">
        <v>34.01</v>
      </c>
      <c r="G559" s="19">
        <v>0</v>
      </c>
      <c r="H559" s="10">
        <f t="shared" si="18"/>
        <v>34.01</v>
      </c>
    </row>
    <row r="560" spans="1:8" x14ac:dyDescent="0.3">
      <c r="A560" s="6" t="s">
        <v>1110</v>
      </c>
      <c r="B560" s="6" t="s">
        <v>1111</v>
      </c>
      <c r="C560" s="19">
        <v>60.67</v>
      </c>
      <c r="D560" s="19">
        <v>0</v>
      </c>
      <c r="E560" s="10">
        <f t="shared" si="17"/>
        <v>60.67</v>
      </c>
      <c r="F560" s="19">
        <v>16.64</v>
      </c>
      <c r="G560" s="19">
        <v>0</v>
      </c>
      <c r="H560" s="10">
        <f t="shared" si="18"/>
        <v>16.64</v>
      </c>
    </row>
    <row r="561" spans="1:8" x14ac:dyDescent="0.3">
      <c r="A561" s="6" t="s">
        <v>1112</v>
      </c>
      <c r="B561" s="6" t="s">
        <v>1113</v>
      </c>
      <c r="C561" s="19">
        <v>21.3</v>
      </c>
      <c r="D561" s="19">
        <v>0</v>
      </c>
      <c r="E561" s="10">
        <f t="shared" si="17"/>
        <v>21.3</v>
      </c>
      <c r="F561" s="19">
        <v>9.64</v>
      </c>
      <c r="G561" s="19">
        <v>0</v>
      </c>
      <c r="H561" s="10">
        <f t="shared" si="18"/>
        <v>9.64</v>
      </c>
    </row>
    <row r="562" spans="1:8" x14ac:dyDescent="0.3">
      <c r="A562" s="6" t="s">
        <v>1114</v>
      </c>
      <c r="B562" s="6" t="s">
        <v>1115</v>
      </c>
      <c r="C562" s="19">
        <v>6.91</v>
      </c>
      <c r="D562" s="19">
        <v>0</v>
      </c>
      <c r="E562" s="10">
        <f t="shared" si="17"/>
        <v>6.91</v>
      </c>
      <c r="F562" s="19">
        <v>0.86</v>
      </c>
      <c r="G562" s="19">
        <v>0</v>
      </c>
      <c r="H562" s="10">
        <f t="shared" si="18"/>
        <v>0.86</v>
      </c>
    </row>
    <row r="563" spans="1:8" x14ac:dyDescent="0.3">
      <c r="A563" s="6" t="s">
        <v>1116</v>
      </c>
      <c r="B563" s="6" t="s">
        <v>1117</v>
      </c>
      <c r="C563" s="19">
        <v>49.88</v>
      </c>
      <c r="D563" s="19">
        <v>0</v>
      </c>
      <c r="E563" s="10">
        <f t="shared" si="17"/>
        <v>49.88</v>
      </c>
      <c r="F563" s="19">
        <v>40.98</v>
      </c>
      <c r="G563" s="19">
        <v>0</v>
      </c>
      <c r="H563" s="10">
        <f t="shared" si="18"/>
        <v>40.98</v>
      </c>
    </row>
    <row r="564" spans="1:8" x14ac:dyDescent="0.3">
      <c r="A564" s="6" t="s">
        <v>1118</v>
      </c>
      <c r="B564" s="6" t="s">
        <v>1119</v>
      </c>
      <c r="C564" s="19">
        <v>13.46</v>
      </c>
      <c r="D564" s="19">
        <v>0</v>
      </c>
      <c r="E564" s="10">
        <f t="shared" si="17"/>
        <v>13.46</v>
      </c>
      <c r="F564" s="19">
        <v>3.88</v>
      </c>
      <c r="G564" s="19">
        <v>0</v>
      </c>
      <c r="H564" s="10">
        <f t="shared" si="18"/>
        <v>3.88</v>
      </c>
    </row>
    <row r="565" spans="1:8" x14ac:dyDescent="0.3">
      <c r="A565" s="6" t="s">
        <v>1120</v>
      </c>
      <c r="B565" s="6" t="s">
        <v>1121</v>
      </c>
      <c r="C565" s="19">
        <v>156.82</v>
      </c>
      <c r="D565" s="19">
        <v>0</v>
      </c>
      <c r="E565" s="10">
        <f t="shared" si="17"/>
        <v>156.82</v>
      </c>
      <c r="F565" s="19">
        <v>65.010000000000005</v>
      </c>
      <c r="G565" s="19">
        <v>0</v>
      </c>
      <c r="H565" s="10">
        <f t="shared" si="18"/>
        <v>65.010000000000005</v>
      </c>
    </row>
    <row r="566" spans="1:8" x14ac:dyDescent="0.3">
      <c r="A566" s="6" t="s">
        <v>1122</v>
      </c>
      <c r="B566" s="6" t="s">
        <v>1123</v>
      </c>
      <c r="C566" s="19">
        <v>63.07</v>
      </c>
      <c r="D566" s="19">
        <v>0</v>
      </c>
      <c r="E566" s="10">
        <f t="shared" si="17"/>
        <v>63.07</v>
      </c>
      <c r="F566" s="19">
        <v>18.23</v>
      </c>
      <c r="G566" s="19">
        <v>0</v>
      </c>
      <c r="H566" s="10">
        <f t="shared" si="18"/>
        <v>18.23</v>
      </c>
    </row>
    <row r="567" spans="1:8" x14ac:dyDescent="0.3">
      <c r="A567" s="6" t="s">
        <v>1124</v>
      </c>
      <c r="B567" s="6" t="s">
        <v>1125</v>
      </c>
      <c r="C567" s="19">
        <v>34.090000000000003</v>
      </c>
      <c r="D567" s="19">
        <v>0</v>
      </c>
      <c r="E567" s="10">
        <f t="shared" si="17"/>
        <v>34.090000000000003</v>
      </c>
      <c r="F567" s="19">
        <v>8.33</v>
      </c>
      <c r="G567" s="19">
        <v>0</v>
      </c>
      <c r="H567" s="10">
        <f t="shared" si="18"/>
        <v>8.33</v>
      </c>
    </row>
    <row r="568" spans="1:8" x14ac:dyDescent="0.3">
      <c r="A568" s="6" t="s">
        <v>1126</v>
      </c>
      <c r="B568" s="6" t="s">
        <v>1127</v>
      </c>
      <c r="C568" s="19">
        <v>11.72</v>
      </c>
      <c r="D568" s="19">
        <v>0</v>
      </c>
      <c r="E568" s="10">
        <f t="shared" si="17"/>
        <v>11.72</v>
      </c>
      <c r="F568" s="19">
        <v>4.74</v>
      </c>
      <c r="G568" s="19">
        <v>0</v>
      </c>
      <c r="H568" s="10">
        <f t="shared" si="18"/>
        <v>4.74</v>
      </c>
    </row>
    <row r="569" spans="1:8" x14ac:dyDescent="0.3">
      <c r="A569" s="6" t="s">
        <v>1128</v>
      </c>
      <c r="B569" s="6" t="s">
        <v>1129</v>
      </c>
      <c r="C569" s="19">
        <v>17.23</v>
      </c>
      <c r="D569" s="19">
        <v>0</v>
      </c>
      <c r="E569" s="10">
        <f t="shared" si="17"/>
        <v>17.23</v>
      </c>
      <c r="F569" s="19">
        <v>3.51</v>
      </c>
      <c r="G569" s="19">
        <v>0</v>
      </c>
      <c r="H569" s="10">
        <f t="shared" si="18"/>
        <v>3.51</v>
      </c>
    </row>
    <row r="570" spans="1:8" x14ac:dyDescent="0.3">
      <c r="A570" s="6" t="s">
        <v>1130</v>
      </c>
      <c r="B570" s="6" t="s">
        <v>1131</v>
      </c>
      <c r="C570" s="19">
        <v>19.16</v>
      </c>
      <c r="D570" s="19">
        <v>0</v>
      </c>
      <c r="E570" s="10">
        <f t="shared" si="17"/>
        <v>19.16</v>
      </c>
      <c r="F570" s="19">
        <v>3.37</v>
      </c>
      <c r="G570" s="19">
        <v>0</v>
      </c>
      <c r="H570" s="10">
        <f t="shared" si="18"/>
        <v>3.37</v>
      </c>
    </row>
    <row r="571" spans="1:8" x14ac:dyDescent="0.3">
      <c r="A571" s="6" t="s">
        <v>1132</v>
      </c>
      <c r="B571" s="6" t="s">
        <v>1133</v>
      </c>
      <c r="C571" s="19">
        <v>242.31</v>
      </c>
      <c r="D571" s="19">
        <v>0</v>
      </c>
      <c r="E571" s="10">
        <f t="shared" si="17"/>
        <v>242.31</v>
      </c>
      <c r="F571" s="19">
        <v>130.94999999999999</v>
      </c>
      <c r="G571" s="19">
        <v>0</v>
      </c>
      <c r="H571" s="10">
        <f t="shared" si="18"/>
        <v>130.94999999999999</v>
      </c>
    </row>
    <row r="572" spans="1:8" x14ac:dyDescent="0.3">
      <c r="A572" s="6" t="s">
        <v>1134</v>
      </c>
      <c r="B572" s="6" t="s">
        <v>1135</v>
      </c>
      <c r="C572" s="19">
        <v>36.11</v>
      </c>
      <c r="D572" s="19">
        <v>0</v>
      </c>
      <c r="E572" s="10">
        <f t="shared" si="17"/>
        <v>36.11</v>
      </c>
      <c r="F572" s="19">
        <v>8.86</v>
      </c>
      <c r="G572" s="19">
        <v>0</v>
      </c>
      <c r="H572" s="10">
        <f t="shared" si="18"/>
        <v>8.86</v>
      </c>
    </row>
    <row r="573" spans="1:8" x14ac:dyDescent="0.3">
      <c r="A573" s="6" t="s">
        <v>1136</v>
      </c>
      <c r="B573" s="6" t="s">
        <v>1137</v>
      </c>
      <c r="C573" s="19">
        <v>36.03</v>
      </c>
      <c r="D573" s="19">
        <v>0</v>
      </c>
      <c r="E573" s="10">
        <f t="shared" si="17"/>
        <v>36.03</v>
      </c>
      <c r="F573" s="19">
        <v>9.5299999999999994</v>
      </c>
      <c r="G573" s="19">
        <v>0</v>
      </c>
      <c r="H573" s="10">
        <f t="shared" si="18"/>
        <v>9.5299999999999994</v>
      </c>
    </row>
    <row r="574" spans="1:8" x14ac:dyDescent="0.3">
      <c r="A574" s="6" t="s">
        <v>1138</v>
      </c>
      <c r="B574" s="6" t="s">
        <v>1139</v>
      </c>
      <c r="C574" s="19">
        <v>19.059999999999999</v>
      </c>
      <c r="D574" s="19">
        <v>0</v>
      </c>
      <c r="E574" s="10">
        <f t="shared" si="17"/>
        <v>19.059999999999999</v>
      </c>
      <c r="F574" s="19">
        <v>4.78</v>
      </c>
      <c r="G574" s="19">
        <v>0</v>
      </c>
      <c r="H574" s="10">
        <f t="shared" si="18"/>
        <v>4.78</v>
      </c>
    </row>
    <row r="575" spans="1:8" x14ac:dyDescent="0.3">
      <c r="A575" s="6" t="s">
        <v>1140</v>
      </c>
      <c r="B575" s="6" t="s">
        <v>1141</v>
      </c>
      <c r="C575" s="19">
        <v>20.63</v>
      </c>
      <c r="D575" s="19">
        <v>0</v>
      </c>
      <c r="E575" s="10">
        <f t="shared" si="17"/>
        <v>20.63</v>
      </c>
      <c r="F575" s="19">
        <v>4.0999999999999996</v>
      </c>
      <c r="G575" s="19">
        <v>0</v>
      </c>
      <c r="H575" s="10">
        <f t="shared" si="18"/>
        <v>4.0999999999999996</v>
      </c>
    </row>
    <row r="576" spans="1:8" x14ac:dyDescent="0.3">
      <c r="A576" s="6" t="s">
        <v>1142</v>
      </c>
      <c r="B576" s="6" t="s">
        <v>1143</v>
      </c>
      <c r="C576" s="19">
        <v>106.84</v>
      </c>
      <c r="D576" s="19">
        <v>0</v>
      </c>
      <c r="E576" s="10">
        <f t="shared" si="17"/>
        <v>106.84</v>
      </c>
      <c r="F576" s="19">
        <v>62.27</v>
      </c>
      <c r="G576" s="19">
        <v>0</v>
      </c>
      <c r="H576" s="10">
        <f t="shared" si="18"/>
        <v>62.27</v>
      </c>
    </row>
  </sheetData>
  <mergeCells count="3">
    <mergeCell ref="A1:H2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OCTUBRE-DICIEMBRE 23</vt:lpstr>
      <vt:lpstr>OCTUBRE 2023</vt:lpstr>
      <vt:lpstr>NOVIEMBRE 2023</vt:lpstr>
      <vt:lpstr>DICIEMBRE 2023</vt:lpstr>
      <vt:lpstr>Productos Financieros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Luis Antonio Garcia Luna</cp:lastModifiedBy>
  <dcterms:created xsi:type="dcterms:W3CDTF">2020-04-04T15:34:32Z</dcterms:created>
  <dcterms:modified xsi:type="dcterms:W3CDTF">2024-01-08T16:35:27Z</dcterms:modified>
</cp:coreProperties>
</file>